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metadata.xml" ContentType="application/vnd.openxmlformats-officedocument.spreadsheetml.sheetMetadata+xml"/>
  <Override PartName="/customXml/itemProps1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1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dlrgorg.sharepoint.com/sites/lvhe.projekte-Rettungssport/Shared Documents/Rettungssport/Hessische Meisterschaften/2024/Anhänge zum Versand/"/>
    </mc:Choice>
  </mc:AlternateContent>
  <xr:revisionPtr revIDLastSave="27" documentId="13_ncr:1_{EA319FEE-24C0-7A4D-9DB8-D7D7DF4A13C9}" xr6:coauthVersionLast="47" xr6:coauthVersionMax="47" xr10:uidLastSave="{C5B037AD-2E03-F549-8329-C7284C31A3A6}"/>
  <workbookProtection workbookAlgorithmName="SHA-512" workbookHashValue="WT+igrvad06Z4cqTBytBmu/CTJr6mG/KT7Xsl+rCga+2adbrAzUDeFd19DWak53DX64MP8RoRcEJ/S94LMg1Lg==" workbookSaltValue="fXYxcjTxUbgk3hVSZ6sDRw==" workbookSpinCount="100000" lockStructure="1"/>
  <bookViews>
    <workbookView xWindow="5740" yWindow="500" windowWidth="28800" windowHeight="15840" xr2:uid="{00000000-000D-0000-FFFF-FFFF00000000}"/>
  </bookViews>
  <sheets>
    <sheet name="Meldung" sheetId="31" r:id="rId1"/>
    <sheet name="KR-Meldung Samstag" sheetId="4" r:id="rId2"/>
    <sheet name="KR-Meldung Sonntag" sheetId="35" r:id="rId3"/>
    <sheet name="Listen" sheetId="29" state="hidden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1" i="35" l="1" a="1"/>
  <c r="E31" i="35" s="1"/>
  <c r="E30" i="35" a="1"/>
  <c r="E30" i="35" s="1"/>
  <c r="E29" i="35" a="1"/>
  <c r="E29" i="35" s="1"/>
  <c r="E28" i="35" a="1"/>
  <c r="E28" i="35" s="1"/>
  <c r="E27" i="35" a="1"/>
  <c r="E27" i="35" s="1"/>
  <c r="E26" i="35" a="1"/>
  <c r="E26" i="35" s="1"/>
  <c r="E25" i="35" a="1"/>
  <c r="E25" i="35" s="1"/>
  <c r="E24" i="35" a="1"/>
  <c r="E24" i="35" s="1"/>
  <c r="E23" i="35" a="1"/>
  <c r="E23" i="35" s="1"/>
  <c r="E22" i="35" a="1"/>
  <c r="E22" i="35" s="1"/>
  <c r="E21" i="35" a="1"/>
  <c r="E21" i="35" s="1"/>
  <c r="E20" i="35" a="1"/>
  <c r="E20" i="35" s="1"/>
  <c r="E19" i="35" a="1"/>
  <c r="E19" i="35" s="1"/>
  <c r="E18" i="35" a="1"/>
  <c r="E18" i="35" s="1"/>
  <c r="E17" i="35" a="1"/>
  <c r="E17" i="35" s="1"/>
  <c r="E16" i="35" a="1"/>
  <c r="E16" i="35" s="1"/>
  <c r="E15" i="35" a="1"/>
  <c r="E15" i="35" s="1"/>
  <c r="E14" i="35" a="1"/>
  <c r="E14" i="35" s="1"/>
  <c r="E13" i="35" a="1"/>
  <c r="E13" i="35" s="1"/>
  <c r="E12" i="35" a="1"/>
  <c r="E12" i="35" s="1"/>
  <c r="E11" i="35" a="1"/>
  <c r="E11" i="35" s="1"/>
  <c r="E10" i="35" a="1"/>
  <c r="E10" i="35" s="1"/>
  <c r="E9" i="35" a="1"/>
  <c r="E9" i="35" s="1"/>
  <c r="E8" i="35" a="1"/>
  <c r="E8" i="35" s="1"/>
  <c r="E7" i="35" a="1"/>
  <c r="E7" i="35" s="1"/>
  <c r="E6" i="35" a="1"/>
  <c r="E6" i="35" s="1"/>
  <c r="E5" i="35" a="1"/>
  <c r="E5" i="35" s="1"/>
  <c r="E4" i="35" a="1"/>
  <c r="E4" i="35" s="1"/>
  <c r="E31" i="4" a="1"/>
  <c r="E31" i="4" s="1"/>
  <c r="E30" i="4" a="1"/>
  <c r="E30" i="4" s="1"/>
  <c r="E29" i="4" a="1"/>
  <c r="E29" i="4" s="1"/>
  <c r="E28" i="4" a="1"/>
  <c r="E28" i="4" s="1"/>
  <c r="E27" i="4" a="1"/>
  <c r="E27" i="4" s="1"/>
  <c r="E26" i="4" a="1"/>
  <c r="E26" i="4" s="1"/>
  <c r="E25" i="4" a="1"/>
  <c r="E25" i="4" s="1"/>
  <c r="E24" i="4" a="1"/>
  <c r="E24" i="4" s="1"/>
  <c r="E23" i="4" a="1"/>
  <c r="E23" i="4" s="1"/>
  <c r="E22" i="4" a="1"/>
  <c r="E22" i="4" s="1"/>
  <c r="E21" i="4" a="1"/>
  <c r="E21" i="4" s="1"/>
  <c r="E20" i="4" a="1"/>
  <c r="E20" i="4" s="1"/>
  <c r="E19" i="4" a="1"/>
  <c r="E19" i="4" s="1"/>
  <c r="E18" i="4" a="1"/>
  <c r="E18" i="4" s="1"/>
  <c r="E17" i="4" a="1"/>
  <c r="E17" i="4" s="1"/>
  <c r="E16" i="4" a="1"/>
  <c r="E16" i="4" s="1"/>
  <c r="E15" i="4" a="1"/>
  <c r="E15" i="4" s="1"/>
  <c r="E14" i="4" a="1"/>
  <c r="E14" i="4" s="1"/>
  <c r="E13" i="4" a="1"/>
  <c r="E13" i="4" s="1"/>
  <c r="E12" i="4" a="1"/>
  <c r="E12" i="4" s="1"/>
  <c r="E11" i="4" a="1"/>
  <c r="E11" i="4" s="1"/>
  <c r="E10" i="4" a="1"/>
  <c r="E10" i="4" s="1"/>
  <c r="E9" i="4" a="1"/>
  <c r="E9" i="4" s="1"/>
  <c r="E8" i="4" a="1"/>
  <c r="E8" i="4" s="1"/>
  <c r="E7" i="4" a="1"/>
  <c r="E7" i="4" s="1"/>
  <c r="E6" i="4" a="1"/>
  <c r="E6" i="4" s="1"/>
  <c r="E5" i="4" a="1"/>
  <c r="E5" i="4" s="1"/>
  <c r="E4" i="4" a="1"/>
  <c r="E4" i="4" s="1"/>
  <c r="E3" i="4" a="1"/>
  <c r="E3" i="4" s="1"/>
  <c r="E2" i="4" a="1"/>
  <c r="E2" i="4" s="1"/>
  <c r="F36" i="31"/>
  <c r="F35" i="31"/>
  <c r="F34" i="31"/>
  <c r="F33" i="31"/>
  <c r="F32" i="31"/>
  <c r="F31" i="31"/>
  <c r="F21" i="31"/>
  <c r="F20" i="31"/>
  <c r="F19" i="31"/>
  <c r="F18" i="31"/>
  <c r="F17" i="31"/>
  <c r="F16" i="31"/>
  <c r="F38" i="31" l="1"/>
  <c r="F50" i="31" s="1"/>
  <c r="F23" i="31"/>
  <c r="F48" i="31" s="1"/>
  <c r="F40" i="31" l="1"/>
  <c r="F51" i="31" s="1"/>
  <c r="F25" i="31"/>
  <c r="F49" i="31" s="1"/>
  <c r="F55" i="3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<sst xmlns="http://schemas.openxmlformats.org/spreadsheetml/2006/main" count="91" uniqueCount="64">
  <si>
    <t>Meldung Hessische Mehrkampf-Meisterschaften 2024</t>
  </si>
  <si>
    <t>Gliederung</t>
  </si>
  <si>
    <t>Ansprechpartner der Gliederung</t>
  </si>
  <si>
    <t>Name</t>
  </si>
  <si>
    <t>Vorname</t>
  </si>
  <si>
    <t>Handynr.</t>
  </si>
  <si>
    <t>Festnetznr.</t>
  </si>
  <si>
    <t>Anzahl gemeldete Einzelteilnehmer</t>
  </si>
  <si>
    <t>Altersklasse</t>
  </si>
  <si>
    <t>weiblich</t>
  </si>
  <si>
    <t>männlich</t>
  </si>
  <si>
    <t>Insgesamt</t>
  </si>
  <si>
    <t>11/12</t>
  </si>
  <si>
    <t>13/14</t>
  </si>
  <si>
    <t>15/16</t>
  </si>
  <si>
    <t>17/18</t>
  </si>
  <si>
    <t>Offen</t>
  </si>
  <si>
    <t>Summe</t>
  </si>
  <si>
    <t>Erforderliche Kampfrichter für die 
Einzelmeisterschaften am Samstag:</t>
  </si>
  <si>
    <t>Anzahl gemeldete Mannschaften</t>
  </si>
  <si>
    <t>Erforderliche Kampfrichter für die 
Mannschaftsmeisterschaften am Sonntag:</t>
  </si>
  <si>
    <t>Anzahl der Schlepppuppen</t>
  </si>
  <si>
    <t>Gebühren</t>
  </si>
  <si>
    <t>Startgebühren Einzelteilnehmer</t>
  </si>
  <si>
    <t>Kampfrichterkaution Einzelmeisterschaften</t>
  </si>
  <si>
    <t>Startgebühren Mannschaften</t>
  </si>
  <si>
    <t>Kampfrichterkaution Mannschaftsmeisterschaften</t>
  </si>
  <si>
    <t>Gesamtbetrag</t>
  </si>
  <si>
    <t>Nach der Bekanntgabe des Zulassungsergebnisses ist der zu zahlende Gesamtbetrag auf</t>
  </si>
  <si>
    <t>Grundlage der zugelassenen Einzelstarter und Mannschaften neu zu berechnen und</t>
  </si>
  <si>
    <t>auf das Konto des LV Hessen zu überweisen.</t>
  </si>
  <si>
    <t>Stufe</t>
  </si>
  <si>
    <t>Position</t>
  </si>
  <si>
    <t>Kategorie</t>
  </si>
  <si>
    <t>Verpflegung</t>
  </si>
  <si>
    <t>Bemerkung</t>
  </si>
  <si>
    <t>Listen</t>
  </si>
  <si>
    <t>Einsatztag</t>
  </si>
  <si>
    <t>Kampfrichterstufe</t>
  </si>
  <si>
    <t>Starter</t>
  </si>
  <si>
    <t>E-WKR</t>
  </si>
  <si>
    <t>M-WKR</t>
  </si>
  <si>
    <t>Wunschposition</t>
  </si>
  <si>
    <t>Fleisch</t>
  </si>
  <si>
    <t>Sa. - Einzel</t>
  </si>
  <si>
    <t>F1</t>
  </si>
  <si>
    <t>Zeitnehmer</t>
  </si>
  <si>
    <t>Kampfgericht</t>
  </si>
  <si>
    <t>Vegetarisch</t>
  </si>
  <si>
    <t>So. - Mannschaften</t>
  </si>
  <si>
    <t>E1</t>
  </si>
  <si>
    <t>Zielrichter</t>
  </si>
  <si>
    <t>beide Tage</t>
  </si>
  <si>
    <t>D1</t>
  </si>
  <si>
    <t>Wenderichter</t>
  </si>
  <si>
    <t>Schwimmrichter</t>
  </si>
  <si>
    <t>Auswerter</t>
  </si>
  <si>
    <t>Wettkampfleiter</t>
  </si>
  <si>
    <t>Wettkampfleitung</t>
  </si>
  <si>
    <t>Schiedsrichter</t>
  </si>
  <si>
    <t>Schiedsgericht</t>
  </si>
  <si>
    <t>Gesamtkosten T-Shirt-Bestellung</t>
  </si>
  <si>
    <t>Gesamtkosten Essensbestellung Teilnehmende/ Betreuer:innen</t>
  </si>
  <si>
    <t>eMail (bitte offizielle DLRG-Adresse nutzen)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</si>
</sst>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6" x14ac:knownFonts="1">
    <font>
      <sz val="10"/>
      <name val="Arial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rgb="FFFFFF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9CCFF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2" fillId="0" borderId="0" xfId="0" applyFont="1"/>
    <xf numFmtId="0" fontId="0" fillId="0" borderId="0" xfId="0" applyAlignment="1">
      <alignment horizontal="right"/>
    </xf>
    <xf numFmtId="0" fontId="0" fillId="4" borderId="0" xfId="0" applyFill="1"/>
    <xf numFmtId="0" fontId="0" fillId="4" borderId="0" xfId="0" applyFill="1" applyAlignment="1">
      <alignment vertical="center"/>
    </xf>
    <xf numFmtId="0" fontId="0" fillId="3" borderId="4" xfId="0" applyFill="1" applyBorder="1" applyAlignment="1">
      <alignment vertical="center"/>
    </xf>
    <xf numFmtId="0" fontId="0" fillId="3" borderId="5" xfId="0" applyFill="1" applyBorder="1" applyAlignment="1">
      <alignment vertical="center"/>
    </xf>
    <xf numFmtId="0" fontId="0" fillId="3" borderId="6" xfId="0" applyFill="1" applyBorder="1" applyAlignment="1">
      <alignment vertical="center"/>
    </xf>
    <xf numFmtId="0" fontId="0" fillId="0" borderId="0" xfId="0" applyAlignment="1">
      <alignment vertical="center"/>
    </xf>
    <xf numFmtId="0" fontId="0" fillId="3" borderId="7" xfId="0" applyFill="1" applyBorder="1" applyAlignment="1">
      <alignment vertical="center"/>
    </xf>
    <xf numFmtId="0" fontId="2" fillId="4" borderId="0" xfId="0" applyFont="1" applyFill="1" applyAlignment="1">
      <alignment horizontal="center" vertical="center" wrapText="1"/>
    </xf>
    <xf numFmtId="0" fontId="0" fillId="3" borderId="0" xfId="0" applyFill="1" applyAlignment="1">
      <alignment vertical="center"/>
    </xf>
    <xf numFmtId="0" fontId="0" fillId="3" borderId="8" xfId="0" applyFill="1" applyBorder="1" applyAlignment="1">
      <alignment vertical="center"/>
    </xf>
    <xf numFmtId="0" fontId="4" fillId="3" borderId="0" xfId="0" applyFont="1" applyFill="1" applyAlignment="1">
      <alignment vertical="center" wrapText="1"/>
    </xf>
    <xf numFmtId="0" fontId="0" fillId="3" borderId="9" xfId="0" applyFill="1" applyBorder="1" applyAlignment="1">
      <alignment vertical="center"/>
    </xf>
    <xf numFmtId="0" fontId="0" fillId="3" borderId="10" xfId="0" applyFill="1" applyBorder="1" applyAlignment="1">
      <alignment vertical="center"/>
    </xf>
    <xf numFmtId="0" fontId="0" fillId="3" borderId="11" xfId="0" applyFill="1" applyBorder="1" applyAlignment="1">
      <alignment vertical="center"/>
    </xf>
    <xf numFmtId="0" fontId="4" fillId="4" borderId="0" xfId="0" applyFont="1" applyFill="1" applyAlignment="1">
      <alignment vertical="center"/>
    </xf>
    <xf numFmtId="0" fontId="5" fillId="3" borderId="1" xfId="0" applyFont="1" applyFill="1" applyBorder="1" applyAlignment="1">
      <alignment vertical="center"/>
    </xf>
    <xf numFmtId="0" fontId="1" fillId="4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0" fillId="4" borderId="1" xfId="0" applyFill="1" applyBorder="1" applyAlignment="1">
      <alignment horizontal="right" vertical="center"/>
    </xf>
    <xf numFmtId="0" fontId="0" fillId="4" borderId="0" xfId="0" applyFill="1" applyAlignment="1">
      <alignment horizontal="right"/>
    </xf>
    <xf numFmtId="0" fontId="3" fillId="4" borderId="0" xfId="0" applyFont="1" applyFill="1"/>
    <xf numFmtId="0" fontId="3" fillId="4" borderId="0" xfId="0" applyFont="1" applyFill="1" applyAlignment="1">
      <alignment horizontal="right" vertical="center"/>
    </xf>
    <xf numFmtId="0" fontId="1" fillId="4" borderId="0" xfId="0" applyFont="1" applyFill="1" applyAlignment="1">
      <alignment horizontal="right" vertical="center"/>
    </xf>
    <xf numFmtId="0" fontId="5" fillId="3" borderId="1" xfId="0" applyFont="1" applyFill="1" applyBorder="1" applyAlignment="1">
      <alignment horizontal="right" vertical="center"/>
    </xf>
    <xf numFmtId="0" fontId="3" fillId="4" borderId="0" xfId="0" applyFont="1" applyFill="1" applyAlignment="1">
      <alignment vertical="center"/>
    </xf>
    <xf numFmtId="0" fontId="3" fillId="4" borderId="2" xfId="0" applyFont="1" applyFill="1" applyBorder="1" applyAlignment="1">
      <alignment vertical="center"/>
    </xf>
    <xf numFmtId="0" fontId="3" fillId="4" borderId="12" xfId="0" applyFont="1" applyFill="1" applyBorder="1" applyAlignment="1">
      <alignment vertical="center"/>
    </xf>
    <xf numFmtId="164" fontId="3" fillId="4" borderId="1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164" fontId="3" fillId="4" borderId="0" xfId="0" applyNumberFormat="1" applyFont="1" applyFill="1" applyAlignment="1">
      <alignment horizontal="right" vertical="center"/>
    </xf>
    <xf numFmtId="0" fontId="2" fillId="4" borderId="0" xfId="0" applyFont="1" applyFill="1"/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right" vertical="center"/>
      <protection locked="0"/>
    </xf>
    <xf numFmtId="0" fontId="1" fillId="0" borderId="1" xfId="0" applyFont="1" applyBorder="1" applyProtection="1"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5" borderId="1" xfId="0" applyFont="1" applyFill="1" applyBorder="1" applyAlignment="1" applyProtection="1">
      <alignment horizontal="center"/>
      <protection hidden="1"/>
    </xf>
    <xf numFmtId="0" fontId="1" fillId="2" borderId="1" xfId="0" applyFont="1" applyFill="1" applyBorder="1" applyAlignment="1" applyProtection="1">
      <alignment horizontal="center" vertical="center"/>
      <protection hidden="1"/>
    </xf>
    <xf numFmtId="0" fontId="1" fillId="5" borderId="1" xfId="0" applyFont="1" applyFill="1" applyBorder="1" applyAlignment="1" applyProtection="1">
      <alignment horizontal="center" vertical="center"/>
      <protection hidden="1"/>
    </xf>
    <xf numFmtId="0" fontId="1" fillId="0" borderId="0" xfId="0" applyFont="1" applyProtection="1">
      <protection hidden="1"/>
    </xf>
    <xf numFmtId="0" fontId="1" fillId="0" borderId="0" xfId="0" applyFont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right" vertical="center"/>
      <protection locked="0"/>
    </xf>
    <xf numFmtId="0" fontId="3" fillId="4" borderId="0" xfId="0" applyFont="1" applyFill="1" applyAlignment="1">
      <alignment horizontal="left"/>
    </xf>
    <xf numFmtId="0" fontId="3" fillId="4" borderId="2" xfId="0" applyFont="1" applyFill="1" applyBorder="1" applyAlignment="1">
      <alignment horizontal="left" vertical="center"/>
    </xf>
    <xf numFmtId="0" fontId="3" fillId="4" borderId="12" xfId="0" applyFont="1" applyFill="1" applyBorder="1" applyAlignment="1">
      <alignment horizontal="left" vertical="center"/>
    </xf>
    <xf numFmtId="0" fontId="3" fillId="4" borderId="3" xfId="0" applyFont="1" applyFill="1" applyBorder="1" applyAlignment="1">
      <alignment horizontal="left" vertical="center"/>
    </xf>
    <xf numFmtId="0" fontId="3" fillId="4" borderId="1" xfId="0" quotePrefix="1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left" vertical="center"/>
    </xf>
    <xf numFmtId="0" fontId="4" fillId="3" borderId="0" xfId="0" applyFont="1" applyFill="1" applyAlignment="1">
      <alignment horizontal="left" vertical="center" wrapText="1"/>
    </xf>
    <xf numFmtId="0" fontId="4" fillId="3" borderId="8" xfId="0" applyFont="1" applyFill="1" applyBorder="1" applyAlignment="1">
      <alignment horizontal="left" vertical="center" wrapText="1"/>
    </xf>
    <xf numFmtId="0" fontId="2" fillId="0" borderId="2" xfId="0" applyFont="1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5" fillId="3" borderId="1" xfId="0" applyFont="1" applyFill="1" applyBorder="1" applyAlignment="1">
      <alignment horizontal="left" vertical="center"/>
    </xf>
    <xf numFmtId="0" fontId="0" fillId="0" borderId="1" xfId="0" applyBorder="1" applyAlignment="1" applyProtection="1">
      <alignment horizontal="left" vertical="center"/>
      <protection locked="0"/>
    </xf>
    <xf numFmtId="16" fontId="3" fillId="4" borderId="1" xfId="0" quotePrefix="1" applyNumberFormat="1" applyFont="1" applyFill="1" applyBorder="1" applyAlignment="1">
      <alignment horizontal="left" vertical="center"/>
    </xf>
    <xf numFmtId="0" fontId="3" fillId="4" borderId="4" xfId="0" applyFont="1" applyFill="1" applyBorder="1" applyAlignment="1">
      <alignment horizontal="left" vertical="center" wrapText="1"/>
    </xf>
    <xf numFmtId="0" fontId="3" fillId="4" borderId="5" xfId="0" applyFont="1" applyFill="1" applyBorder="1" applyAlignment="1">
      <alignment horizontal="left" vertical="center" wrapText="1"/>
    </xf>
    <xf numFmtId="0" fontId="3" fillId="4" borderId="6" xfId="0" applyFont="1" applyFill="1" applyBorder="1" applyAlignment="1">
      <alignment horizontal="left" vertical="center" wrapText="1"/>
    </xf>
    <xf numFmtId="0" fontId="3" fillId="4" borderId="9" xfId="0" applyFont="1" applyFill="1" applyBorder="1" applyAlignment="1">
      <alignment horizontal="left" vertical="center" wrapText="1"/>
    </xf>
    <xf numFmtId="0" fontId="3" fillId="4" borderId="10" xfId="0" applyFont="1" applyFill="1" applyBorder="1" applyAlignment="1">
      <alignment horizontal="left" vertical="center" wrapText="1"/>
    </xf>
    <xf numFmtId="0" fontId="3" fillId="4" borderId="11" xfId="0" applyFont="1" applyFill="1" applyBorder="1" applyAlignment="1">
      <alignment horizontal="left" vertical="center" wrapText="1"/>
    </xf>
    <xf numFmtId="0" fontId="3" fillId="0" borderId="13" xfId="0" applyFont="1" applyBorder="1" applyAlignment="1" applyProtection="1">
      <alignment horizontal="right" vertical="center"/>
      <protection locked="0"/>
    </xf>
    <xf numFmtId="0" fontId="3" fillId="0" borderId="14" xfId="0" applyFont="1" applyBorder="1" applyAlignment="1" applyProtection="1">
      <alignment horizontal="right" vertical="center"/>
      <protection locked="0"/>
    </xf>
    <xf numFmtId="0" fontId="3" fillId="4" borderId="1" xfId="0" applyFont="1" applyFill="1" applyBorder="1" applyAlignment="1">
      <alignment horizontal="left" wrapText="1"/>
    </xf>
    <xf numFmtId="0" fontId="3" fillId="4" borderId="1" xfId="0" applyFont="1" applyFill="1" applyBorder="1" applyAlignment="1">
      <alignment horizontal="left"/>
    </xf>
    <xf numFmtId="0" fontId="3" fillId="4" borderId="1" xfId="0" applyFont="1" applyFill="1" applyBorder="1" applyAlignment="1">
      <alignment horizontal="right" vertical="center"/>
    </xf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99CCFF"/>
      <color rgb="FFFFFF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Relationship Id="rId14" Type="http://schemas.openxmlformats.org/officeDocument/2006/relationships/customXml" Target="../customXml/item4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EA16F-3EC4-4E60-A12F-DA274C18F6E0}">
  <dimension ref="A1:H60"/>
  <sheetViews>
    <sheetView tabSelected="1" topLeftCell="A2" zoomScaleNormal="100" workbookViewId="0">
      <selection activeCell="K26" sqref="K26"/>
    </sheetView>
  </sheetViews>
  <sheetFormatPr baseColWidth="10" defaultColWidth="11.5" defaultRowHeight="13" x14ac:dyDescent="0.15"/>
  <cols>
    <col min="1" max="1" width="1.33203125" customWidth="1"/>
    <col min="2" max="2" width="2.6640625" customWidth="1"/>
    <col min="3" max="4" width="15.33203125" customWidth="1"/>
    <col min="5" max="5" width="20.6640625" customWidth="1"/>
    <col min="6" max="6" width="15.33203125" customWidth="1"/>
    <col min="7" max="7" width="35.1640625" customWidth="1"/>
    <col min="8" max="8" width="1.33203125" customWidth="1"/>
  </cols>
  <sheetData>
    <row r="1" spans="1:8" ht="6.75" customHeight="1" x14ac:dyDescent="0.15">
      <c r="A1" s="3"/>
      <c r="B1" s="3"/>
      <c r="C1" s="3"/>
      <c r="D1" s="3"/>
      <c r="E1" s="3"/>
      <c r="F1" s="3"/>
      <c r="G1" s="3"/>
      <c r="H1" s="3"/>
    </row>
    <row r="2" spans="1:8" s="8" customFormat="1" ht="9" customHeight="1" x14ac:dyDescent="0.15">
      <c r="A2" s="4"/>
      <c r="B2" s="5"/>
      <c r="C2" s="6"/>
      <c r="D2" s="6"/>
      <c r="E2" s="6"/>
      <c r="F2" s="6"/>
      <c r="G2" s="7"/>
      <c r="H2" s="4"/>
    </row>
    <row r="3" spans="1:8" s="8" customFormat="1" ht="18" customHeight="1" x14ac:dyDescent="0.15">
      <c r="A3" s="4"/>
      <c r="B3" s="9"/>
      <c r="C3" s="52" t="s">
        <v>0</v>
      </c>
      <c r="D3" s="52"/>
      <c r="E3" s="52"/>
      <c r="F3" s="52"/>
      <c r="G3" s="53"/>
      <c r="H3" s="10"/>
    </row>
    <row r="4" spans="1:8" s="8" customFormat="1" ht="9" customHeight="1" x14ac:dyDescent="0.15">
      <c r="A4" s="4"/>
      <c r="B4" s="9"/>
      <c r="C4" s="11"/>
      <c r="D4" s="11"/>
      <c r="E4" s="11"/>
      <c r="F4" s="11"/>
      <c r="G4" s="12"/>
      <c r="H4" s="4"/>
    </row>
    <row r="5" spans="1:8" s="8" customFormat="1" ht="18" customHeight="1" x14ac:dyDescent="0.15">
      <c r="A5" s="4"/>
      <c r="B5" s="9"/>
      <c r="C5" s="13" t="s">
        <v>1</v>
      </c>
      <c r="D5" s="11"/>
      <c r="E5" s="54"/>
      <c r="F5" s="55"/>
      <c r="G5" s="12"/>
      <c r="H5" s="4"/>
    </row>
    <row r="6" spans="1:8" s="8" customFormat="1" ht="9" customHeight="1" x14ac:dyDescent="0.15">
      <c r="A6" s="4"/>
      <c r="B6" s="14"/>
      <c r="C6" s="15"/>
      <c r="D6" s="15"/>
      <c r="E6" s="15"/>
      <c r="F6" s="15"/>
      <c r="G6" s="16"/>
      <c r="H6" s="4"/>
    </row>
    <row r="7" spans="1:8" ht="21.75" customHeight="1" x14ac:dyDescent="0.15">
      <c r="A7" s="3"/>
      <c r="B7" s="3"/>
      <c r="C7" s="3"/>
      <c r="D7" s="3"/>
      <c r="E7" s="3"/>
      <c r="F7" s="3"/>
      <c r="G7" s="3"/>
      <c r="H7" s="3"/>
    </row>
    <row r="8" spans="1:8" s="8" customFormat="1" ht="16.5" customHeight="1" x14ac:dyDescent="0.15">
      <c r="A8" s="4"/>
      <c r="B8" s="17" t="s">
        <v>2</v>
      </c>
      <c r="C8" s="4"/>
      <c r="D8" s="4"/>
      <c r="E8" s="4"/>
      <c r="F8" s="4"/>
      <c r="G8" s="4"/>
      <c r="H8" s="4"/>
    </row>
    <row r="9" spans="1:8" ht="9" customHeight="1" x14ac:dyDescent="0.15">
      <c r="A9" s="3"/>
      <c r="B9" s="3"/>
      <c r="C9" s="3"/>
      <c r="D9" s="3"/>
      <c r="E9" s="3"/>
      <c r="F9" s="3"/>
      <c r="G9" s="3"/>
      <c r="H9" s="3"/>
    </row>
    <row r="10" spans="1:8" s="8" customFormat="1" ht="16.5" customHeight="1" x14ac:dyDescent="0.15">
      <c r="A10" s="4"/>
      <c r="B10" s="56" t="s">
        <v>3</v>
      </c>
      <c r="C10" s="56"/>
      <c r="D10" s="18" t="s">
        <v>4</v>
      </c>
      <c r="E10" s="18" t="s">
        <v>5</v>
      </c>
      <c r="F10" s="18" t="s">
        <v>6</v>
      </c>
      <c r="G10" s="18" t="s">
        <v>63</v>
      </c>
      <c r="H10" s="4"/>
    </row>
    <row r="11" spans="1:8" ht="16.5" customHeight="1" x14ac:dyDescent="0.15">
      <c r="A11" s="3"/>
      <c r="B11" s="57"/>
      <c r="C11" s="57"/>
      <c r="D11" s="34"/>
      <c r="E11" s="34"/>
      <c r="F11" s="34"/>
      <c r="G11" s="34"/>
      <c r="H11" s="3"/>
    </row>
    <row r="12" spans="1:8" ht="21" customHeight="1" x14ac:dyDescent="0.15">
      <c r="A12" s="3"/>
      <c r="B12" s="3"/>
      <c r="C12" s="3"/>
      <c r="D12" s="3"/>
      <c r="E12" s="3"/>
      <c r="F12" s="3"/>
      <c r="G12" s="3"/>
      <c r="H12" s="3"/>
    </row>
    <row r="13" spans="1:8" s="20" customFormat="1" ht="16.5" customHeight="1" x14ac:dyDescent="0.15">
      <c r="A13" s="19"/>
      <c r="B13" s="17" t="s">
        <v>7</v>
      </c>
      <c r="C13" s="19"/>
      <c r="D13" s="19"/>
      <c r="E13" s="19"/>
      <c r="F13" s="19"/>
      <c r="G13" s="19"/>
      <c r="H13" s="19"/>
    </row>
    <row r="14" spans="1:8" ht="7.5" customHeight="1" x14ac:dyDescent="0.15">
      <c r="A14" s="3"/>
      <c r="B14" s="3"/>
      <c r="C14" s="3"/>
      <c r="D14" s="3"/>
      <c r="E14" s="3"/>
      <c r="F14" s="3"/>
      <c r="G14" s="3"/>
      <c r="H14" s="3"/>
    </row>
    <row r="15" spans="1:8" s="8" customFormat="1" ht="16.5" customHeight="1" x14ac:dyDescent="0.15">
      <c r="A15" s="4"/>
      <c r="B15" s="56" t="s">
        <v>8</v>
      </c>
      <c r="C15" s="56"/>
      <c r="D15" s="18" t="s">
        <v>9</v>
      </c>
      <c r="E15" s="18" t="s">
        <v>10</v>
      </c>
      <c r="F15" s="18" t="s">
        <v>11</v>
      </c>
      <c r="G15" s="4"/>
      <c r="H15" s="4"/>
    </row>
    <row r="16" spans="1:8" s="8" customFormat="1" ht="16.5" customHeight="1" x14ac:dyDescent="0.15">
      <c r="A16" s="4"/>
      <c r="B16" s="51">
        <v>10</v>
      </c>
      <c r="C16" s="51"/>
      <c r="D16" s="35"/>
      <c r="E16" s="35"/>
      <c r="F16" s="21">
        <f>D16+E16</f>
        <v>0</v>
      </c>
      <c r="G16" s="4"/>
      <c r="H16" s="4"/>
    </row>
    <row r="17" spans="1:8" s="8" customFormat="1" ht="16.5" customHeight="1" x14ac:dyDescent="0.15">
      <c r="A17" s="4"/>
      <c r="B17" s="58" t="s">
        <v>12</v>
      </c>
      <c r="C17" s="51"/>
      <c r="D17" s="35"/>
      <c r="E17" s="35"/>
      <c r="F17" s="21">
        <f t="shared" ref="F17:F21" si="0">D17+E17</f>
        <v>0</v>
      </c>
      <c r="G17" s="4"/>
      <c r="H17" s="4"/>
    </row>
    <row r="18" spans="1:8" s="8" customFormat="1" ht="16.5" customHeight="1" x14ac:dyDescent="0.15">
      <c r="A18" s="4"/>
      <c r="B18" s="50" t="s">
        <v>13</v>
      </c>
      <c r="C18" s="51"/>
      <c r="D18" s="35"/>
      <c r="E18" s="35"/>
      <c r="F18" s="21">
        <f t="shared" si="0"/>
        <v>0</v>
      </c>
      <c r="G18" s="4"/>
      <c r="H18" s="4"/>
    </row>
    <row r="19" spans="1:8" s="8" customFormat="1" ht="16.5" customHeight="1" x14ac:dyDescent="0.15">
      <c r="A19" s="4"/>
      <c r="B19" s="50" t="s">
        <v>14</v>
      </c>
      <c r="C19" s="51"/>
      <c r="D19" s="35"/>
      <c r="E19" s="45"/>
      <c r="F19" s="21">
        <f t="shared" si="0"/>
        <v>0</v>
      </c>
      <c r="G19" s="4"/>
      <c r="H19" s="4"/>
    </row>
    <row r="20" spans="1:8" s="8" customFormat="1" ht="16.5" customHeight="1" x14ac:dyDescent="0.15">
      <c r="A20" s="4"/>
      <c r="B20" s="50" t="s">
        <v>15</v>
      </c>
      <c r="C20" s="51"/>
      <c r="D20" s="35"/>
      <c r="E20" s="35"/>
      <c r="F20" s="21">
        <f t="shared" si="0"/>
        <v>0</v>
      </c>
      <c r="G20" s="4"/>
      <c r="H20" s="4"/>
    </row>
    <row r="21" spans="1:8" s="8" customFormat="1" ht="16.5" customHeight="1" x14ac:dyDescent="0.15">
      <c r="A21" s="4"/>
      <c r="B21" s="50" t="s">
        <v>16</v>
      </c>
      <c r="C21" s="51"/>
      <c r="D21" s="35"/>
      <c r="E21" s="35"/>
      <c r="F21" s="21">
        <f t="shared" si="0"/>
        <v>0</v>
      </c>
      <c r="G21" s="4"/>
      <c r="H21" s="4"/>
    </row>
    <row r="22" spans="1:8" ht="7.5" customHeight="1" x14ac:dyDescent="0.15">
      <c r="A22" s="3"/>
      <c r="B22" s="3"/>
      <c r="C22" s="3"/>
      <c r="D22" s="3"/>
      <c r="E22" s="3"/>
      <c r="F22" s="22"/>
      <c r="G22" s="3"/>
      <c r="H22" s="3"/>
    </row>
    <row r="23" spans="1:8" x14ac:dyDescent="0.15">
      <c r="A23" s="3"/>
      <c r="B23" s="3"/>
      <c r="C23" s="3"/>
      <c r="D23" s="3"/>
      <c r="E23" s="23" t="s">
        <v>17</v>
      </c>
      <c r="F23" s="24">
        <f>SUM(F16:F22)</f>
        <v>0</v>
      </c>
      <c r="G23" s="3"/>
      <c r="H23" s="3"/>
    </row>
    <row r="24" spans="1:8" ht="7.5" customHeight="1" x14ac:dyDescent="0.15">
      <c r="A24" s="3"/>
      <c r="B24" s="3"/>
      <c r="C24" s="3"/>
      <c r="D24" s="3"/>
      <c r="E24" s="3"/>
      <c r="F24" s="22"/>
      <c r="G24" s="3"/>
      <c r="H24" s="3"/>
    </row>
    <row r="25" spans="1:8" x14ac:dyDescent="0.15">
      <c r="A25" s="3"/>
      <c r="B25" s="67" t="s">
        <v>18</v>
      </c>
      <c r="C25" s="68"/>
      <c r="D25" s="68"/>
      <c r="E25" s="68"/>
      <c r="F25" s="69">
        <f>LOOKUP(F23,Listen!D4:D54,Listen!E4:E54)</f>
        <v>0</v>
      </c>
      <c r="G25" s="3"/>
      <c r="H25" s="3"/>
    </row>
    <row r="26" spans="1:8" x14ac:dyDescent="0.15">
      <c r="A26" s="3"/>
      <c r="B26" s="68"/>
      <c r="C26" s="68"/>
      <c r="D26" s="68"/>
      <c r="E26" s="68"/>
      <c r="F26" s="69"/>
      <c r="G26" s="3"/>
      <c r="H26" s="3"/>
    </row>
    <row r="27" spans="1:8" ht="21" customHeight="1" x14ac:dyDescent="0.15">
      <c r="A27" s="3"/>
      <c r="B27" s="3"/>
      <c r="C27" s="3"/>
      <c r="D27" s="3"/>
      <c r="E27" s="3"/>
      <c r="F27" s="22"/>
      <c r="G27" s="3"/>
      <c r="H27" s="3"/>
    </row>
    <row r="28" spans="1:8" s="20" customFormat="1" ht="16.5" customHeight="1" x14ac:dyDescent="0.15">
      <c r="A28" s="19"/>
      <c r="B28" s="17" t="s">
        <v>19</v>
      </c>
      <c r="C28" s="19"/>
      <c r="D28" s="19"/>
      <c r="E28" s="19"/>
      <c r="F28" s="25"/>
      <c r="G28" s="19"/>
      <c r="H28" s="19"/>
    </row>
    <row r="29" spans="1:8" ht="7.5" customHeight="1" x14ac:dyDescent="0.15">
      <c r="A29" s="3"/>
      <c r="B29" s="3"/>
      <c r="C29" s="3"/>
      <c r="D29" s="3"/>
      <c r="E29" s="3"/>
      <c r="F29" s="22"/>
      <c r="G29" s="3"/>
      <c r="H29" s="3"/>
    </row>
    <row r="30" spans="1:8" s="8" customFormat="1" ht="16.5" customHeight="1" x14ac:dyDescent="0.15">
      <c r="A30" s="4"/>
      <c r="B30" s="56" t="s">
        <v>8</v>
      </c>
      <c r="C30" s="56"/>
      <c r="D30" s="18" t="s">
        <v>9</v>
      </c>
      <c r="E30" s="18" t="s">
        <v>10</v>
      </c>
      <c r="F30" s="26" t="s">
        <v>11</v>
      </c>
      <c r="G30" s="4"/>
      <c r="H30" s="4"/>
    </row>
    <row r="31" spans="1:8" s="8" customFormat="1" ht="16.5" customHeight="1" x14ac:dyDescent="0.15">
      <c r="A31" s="4"/>
      <c r="B31" s="51">
        <v>10</v>
      </c>
      <c r="C31" s="51"/>
      <c r="D31" s="45"/>
      <c r="E31" s="45"/>
      <c r="F31" s="21">
        <f>D31+E31</f>
        <v>0</v>
      </c>
      <c r="G31" s="4"/>
      <c r="H31" s="4"/>
    </row>
    <row r="32" spans="1:8" s="8" customFormat="1" ht="16.5" customHeight="1" x14ac:dyDescent="0.15">
      <c r="A32" s="4"/>
      <c r="B32" s="58" t="s">
        <v>12</v>
      </c>
      <c r="C32" s="51"/>
      <c r="D32" s="35"/>
      <c r="E32" s="35"/>
      <c r="F32" s="21">
        <f t="shared" ref="F32:F36" si="1">D32+E32</f>
        <v>0</v>
      </c>
      <c r="G32" s="4"/>
      <c r="H32" s="4"/>
    </row>
    <row r="33" spans="1:8" s="8" customFormat="1" ht="16.5" customHeight="1" x14ac:dyDescent="0.15">
      <c r="A33" s="4"/>
      <c r="B33" s="50" t="s">
        <v>13</v>
      </c>
      <c r="C33" s="51"/>
      <c r="D33" s="35"/>
      <c r="E33" s="35"/>
      <c r="F33" s="21">
        <f t="shared" si="1"/>
        <v>0</v>
      </c>
      <c r="G33" s="4"/>
      <c r="H33" s="4"/>
    </row>
    <row r="34" spans="1:8" s="8" customFormat="1" ht="16.5" customHeight="1" x14ac:dyDescent="0.15">
      <c r="A34" s="4"/>
      <c r="B34" s="50" t="s">
        <v>14</v>
      </c>
      <c r="C34" s="51"/>
      <c r="D34" s="35"/>
      <c r="E34" s="35"/>
      <c r="F34" s="21">
        <f t="shared" si="1"/>
        <v>0</v>
      </c>
      <c r="G34" s="4"/>
      <c r="H34" s="4"/>
    </row>
    <row r="35" spans="1:8" s="8" customFormat="1" ht="16.5" customHeight="1" x14ac:dyDescent="0.15">
      <c r="A35" s="4"/>
      <c r="B35" s="50" t="s">
        <v>15</v>
      </c>
      <c r="C35" s="51"/>
      <c r="D35" s="35"/>
      <c r="E35" s="35"/>
      <c r="F35" s="21">
        <f t="shared" si="1"/>
        <v>0</v>
      </c>
      <c r="G35" s="4"/>
      <c r="H35" s="4"/>
    </row>
    <row r="36" spans="1:8" s="8" customFormat="1" ht="16.5" customHeight="1" x14ac:dyDescent="0.15">
      <c r="A36" s="4"/>
      <c r="B36" s="50" t="s">
        <v>16</v>
      </c>
      <c r="C36" s="51"/>
      <c r="D36" s="35"/>
      <c r="E36" s="35"/>
      <c r="F36" s="21">
        <f t="shared" si="1"/>
        <v>0</v>
      </c>
      <c r="G36" s="4"/>
      <c r="H36" s="4"/>
    </row>
    <row r="37" spans="1:8" ht="7.5" customHeight="1" x14ac:dyDescent="0.15">
      <c r="A37" s="3"/>
      <c r="B37" s="3"/>
      <c r="C37" s="3"/>
      <c r="D37" s="3"/>
      <c r="E37" s="3"/>
      <c r="F37" s="22"/>
      <c r="G37" s="3"/>
      <c r="H37" s="3"/>
    </row>
    <row r="38" spans="1:8" x14ac:dyDescent="0.15">
      <c r="A38" s="3"/>
      <c r="B38" s="3"/>
      <c r="C38" s="3"/>
      <c r="D38" s="3"/>
      <c r="E38" s="23" t="s">
        <v>17</v>
      </c>
      <c r="F38" s="24">
        <f>SUM(F31:F37)</f>
        <v>0</v>
      </c>
      <c r="G38" s="3"/>
      <c r="H38" s="3"/>
    </row>
    <row r="39" spans="1:8" ht="7.5" customHeight="1" x14ac:dyDescent="0.15">
      <c r="A39" s="3"/>
      <c r="B39" s="3"/>
      <c r="C39" s="3"/>
      <c r="D39" s="3"/>
      <c r="E39" s="3"/>
      <c r="F39" s="22"/>
      <c r="G39" s="3"/>
      <c r="H39" s="3"/>
    </row>
    <row r="40" spans="1:8" x14ac:dyDescent="0.15">
      <c r="A40" s="3"/>
      <c r="B40" s="67" t="s">
        <v>20</v>
      </c>
      <c r="C40" s="68"/>
      <c r="D40" s="68"/>
      <c r="E40" s="68"/>
      <c r="F40" s="69">
        <f>LOOKUP(F38,Listen!D4:D54,Listen!F4:F54)</f>
        <v>0</v>
      </c>
      <c r="G40" s="3"/>
      <c r="H40" s="3"/>
    </row>
    <row r="41" spans="1:8" x14ac:dyDescent="0.15">
      <c r="A41" s="3"/>
      <c r="B41" s="68"/>
      <c r="C41" s="68"/>
      <c r="D41" s="68"/>
      <c r="E41" s="68"/>
      <c r="F41" s="69"/>
      <c r="G41" s="3"/>
      <c r="H41" s="3"/>
    </row>
    <row r="42" spans="1:8" ht="21" customHeight="1" x14ac:dyDescent="0.15">
      <c r="A42" s="3"/>
      <c r="B42" s="3"/>
      <c r="C42" s="3"/>
      <c r="D42" s="3"/>
      <c r="E42" s="3"/>
      <c r="F42" s="3"/>
      <c r="G42" s="3"/>
      <c r="H42" s="3"/>
    </row>
    <row r="43" spans="1:8" ht="12.75" customHeight="1" x14ac:dyDescent="0.15">
      <c r="A43" s="3"/>
      <c r="B43" s="59" t="s">
        <v>21</v>
      </c>
      <c r="C43" s="60"/>
      <c r="D43" s="60"/>
      <c r="E43" s="61"/>
      <c r="F43" s="65">
        <v>0</v>
      </c>
      <c r="G43" s="3"/>
      <c r="H43" s="3"/>
    </row>
    <row r="44" spans="1:8" ht="12.75" customHeight="1" x14ac:dyDescent="0.15">
      <c r="A44" s="3"/>
      <c r="B44" s="62"/>
      <c r="C44" s="63"/>
      <c r="D44" s="63"/>
      <c r="E44" s="64"/>
      <c r="F44" s="66"/>
      <c r="G44" s="3"/>
      <c r="H44" s="3"/>
    </row>
    <row r="45" spans="1:8" ht="21" customHeight="1" x14ac:dyDescent="0.15">
      <c r="A45" s="3"/>
      <c r="B45" s="46"/>
      <c r="C45" s="46"/>
      <c r="D45" s="46"/>
      <c r="E45" s="46"/>
      <c r="F45" s="24"/>
      <c r="G45" s="3"/>
      <c r="H45" s="3"/>
    </row>
    <row r="46" spans="1:8" s="20" customFormat="1" ht="16.5" customHeight="1" x14ac:dyDescent="0.15">
      <c r="A46" s="19"/>
      <c r="B46" s="17" t="s">
        <v>22</v>
      </c>
      <c r="C46" s="19"/>
      <c r="D46" s="19"/>
      <c r="E46" s="19"/>
      <c r="F46" s="25"/>
      <c r="G46" s="19"/>
      <c r="H46" s="19"/>
    </row>
    <row r="47" spans="1:8" ht="7.5" customHeight="1" x14ac:dyDescent="0.15">
      <c r="A47" s="3"/>
      <c r="B47" s="3"/>
      <c r="C47" s="3"/>
      <c r="D47" s="3"/>
      <c r="E47" s="3"/>
      <c r="F47" s="22"/>
      <c r="G47" s="3"/>
      <c r="H47" s="3"/>
    </row>
    <row r="48" spans="1:8" s="31" customFormat="1" ht="16.5" customHeight="1" x14ac:dyDescent="0.15">
      <c r="A48" s="27"/>
      <c r="B48" s="28" t="s">
        <v>23</v>
      </c>
      <c r="C48" s="29"/>
      <c r="D48" s="29"/>
      <c r="E48" s="29"/>
      <c r="F48" s="30">
        <f>F23*17.5</f>
        <v>0</v>
      </c>
      <c r="G48" s="27"/>
      <c r="H48" s="27"/>
    </row>
    <row r="49" spans="1:8" s="31" customFormat="1" ht="16.5" customHeight="1" x14ac:dyDescent="0.15">
      <c r="A49" s="27"/>
      <c r="B49" s="28" t="s">
        <v>24</v>
      </c>
      <c r="C49" s="29"/>
      <c r="D49" s="29"/>
      <c r="E49" s="29"/>
      <c r="F49" s="30">
        <f>F25*60</f>
        <v>0</v>
      </c>
      <c r="G49" s="27"/>
      <c r="H49" s="27"/>
    </row>
    <row r="50" spans="1:8" s="31" customFormat="1" ht="16.5" customHeight="1" x14ac:dyDescent="0.15">
      <c r="A50" s="27"/>
      <c r="B50" s="28" t="s">
        <v>25</v>
      </c>
      <c r="C50" s="29"/>
      <c r="D50" s="29"/>
      <c r="E50" s="29"/>
      <c r="F50" s="30">
        <f>F38*45</f>
        <v>0</v>
      </c>
      <c r="G50" s="27"/>
      <c r="H50" s="27"/>
    </row>
    <row r="51" spans="1:8" s="31" customFormat="1" ht="15" customHeight="1" x14ac:dyDescent="0.15">
      <c r="A51" s="27"/>
      <c r="B51" s="28" t="s">
        <v>26</v>
      </c>
      <c r="C51" s="29"/>
      <c r="D51" s="29"/>
      <c r="E51" s="29"/>
      <c r="F51" s="30">
        <f>F40*60</f>
        <v>0</v>
      </c>
      <c r="G51" s="27"/>
      <c r="H51" s="27"/>
    </row>
    <row r="52" spans="1:8" s="31" customFormat="1" ht="15" customHeight="1" x14ac:dyDescent="0.15">
      <c r="A52" s="27"/>
      <c r="B52" s="47" t="s">
        <v>61</v>
      </c>
      <c r="C52" s="48"/>
      <c r="D52" s="48"/>
      <c r="E52" s="49"/>
      <c r="F52" s="30"/>
      <c r="G52" s="27"/>
      <c r="H52" s="27"/>
    </row>
    <row r="53" spans="1:8" s="31" customFormat="1" ht="15" customHeight="1" x14ac:dyDescent="0.15">
      <c r="A53" s="27"/>
      <c r="B53" s="47" t="s">
        <v>62</v>
      </c>
      <c r="C53" s="48"/>
      <c r="D53" s="48"/>
      <c r="E53" s="49"/>
      <c r="F53" s="30"/>
      <c r="G53" s="27"/>
      <c r="H53" s="27"/>
    </row>
    <row r="54" spans="1:8" ht="7.5" customHeight="1" x14ac:dyDescent="0.15">
      <c r="A54" s="3"/>
      <c r="B54" s="3"/>
      <c r="C54" s="3"/>
      <c r="D54" s="3"/>
      <c r="E54" s="3"/>
      <c r="F54" s="3"/>
      <c r="G54" s="3"/>
      <c r="H54" s="3"/>
    </row>
    <row r="55" spans="1:8" x14ac:dyDescent="0.15">
      <c r="A55" s="3"/>
      <c r="B55" s="3"/>
      <c r="C55" s="3"/>
      <c r="D55" s="3"/>
      <c r="E55" s="23" t="s">
        <v>27</v>
      </c>
      <c r="F55" s="32">
        <f>SUM(F46:F54)</f>
        <v>0</v>
      </c>
      <c r="G55" s="3"/>
      <c r="H55" s="3"/>
    </row>
    <row r="56" spans="1:8" x14ac:dyDescent="0.15">
      <c r="A56" s="3"/>
      <c r="B56" s="3"/>
      <c r="C56" s="3"/>
      <c r="D56" s="3"/>
      <c r="E56" s="3"/>
      <c r="F56" s="3"/>
      <c r="G56" s="3"/>
      <c r="H56" s="3"/>
    </row>
    <row r="57" spans="1:8" x14ac:dyDescent="0.15">
      <c r="A57" s="3"/>
      <c r="B57" s="33" t="s">
        <v>28</v>
      </c>
      <c r="C57" s="3"/>
      <c r="D57" s="3"/>
      <c r="E57" s="3"/>
      <c r="F57" s="3"/>
      <c r="G57" s="3"/>
      <c r="H57" s="3"/>
    </row>
    <row r="58" spans="1:8" x14ac:dyDescent="0.15">
      <c r="A58" s="3"/>
      <c r="B58" s="33" t="s">
        <v>29</v>
      </c>
      <c r="C58" s="3"/>
      <c r="D58" s="3"/>
      <c r="E58" s="3"/>
      <c r="F58" s="3"/>
      <c r="G58" s="3"/>
      <c r="H58" s="3"/>
    </row>
    <row r="59" spans="1:8" x14ac:dyDescent="0.15">
      <c r="A59" s="3"/>
      <c r="B59" s="33" t="s">
        <v>30</v>
      </c>
      <c r="C59" s="3"/>
      <c r="D59" s="3"/>
      <c r="E59" s="3"/>
      <c r="F59" s="3"/>
      <c r="G59" s="3"/>
      <c r="H59" s="3"/>
    </row>
    <row r="60" spans="1:8" x14ac:dyDescent="0.15">
      <c r="A60" s="3"/>
      <c r="B60" s="3"/>
      <c r="C60" s="3"/>
      <c r="D60" s="3"/>
      <c r="E60" s="3"/>
      <c r="F60" s="3"/>
      <c r="G60" s="3"/>
      <c r="H60" s="3"/>
    </row>
  </sheetData>
  <sheetProtection selectLockedCells="1"/>
  <mergeCells count="26">
    <mergeCell ref="B40:E41"/>
    <mergeCell ref="B25:E26"/>
    <mergeCell ref="F25:F26"/>
    <mergeCell ref="F40:F41"/>
    <mergeCell ref="B30:C30"/>
    <mergeCell ref="B31:C31"/>
    <mergeCell ref="B32:C32"/>
    <mergeCell ref="B33:C33"/>
    <mergeCell ref="B34:C34"/>
    <mergeCell ref="B35:C35"/>
    <mergeCell ref="B53:E53"/>
    <mergeCell ref="B52:E52"/>
    <mergeCell ref="B21:C21"/>
    <mergeCell ref="C3:G3"/>
    <mergeCell ref="E5:F5"/>
    <mergeCell ref="B10:C10"/>
    <mergeCell ref="B11:C11"/>
    <mergeCell ref="B15:C15"/>
    <mergeCell ref="B16:C16"/>
    <mergeCell ref="B17:C17"/>
    <mergeCell ref="B18:C18"/>
    <mergeCell ref="B19:C19"/>
    <mergeCell ref="B20:C20"/>
    <mergeCell ref="B43:E44"/>
    <mergeCell ref="F43:F44"/>
    <mergeCell ref="B36:C36"/>
  </mergeCells>
  <pageMargins left="0.70866141732283472" right="0.70866141732283472" top="0.59055118110236227" bottom="0.59055118110236227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T31"/>
  <sheetViews>
    <sheetView workbookViewId="0">
      <pane ySplit="1" topLeftCell="A2" activePane="bottomLeft" state="frozenSplit"/>
      <selection activeCell="A2" sqref="A2"/>
      <selection pane="bottomLeft" activeCell="A2" sqref="A2"/>
    </sheetView>
  </sheetViews>
  <sheetFormatPr baseColWidth="10" defaultColWidth="0" defaultRowHeight="16" x14ac:dyDescent="0.2"/>
  <cols>
    <col min="1" max="1" width="27.6640625" style="42" customWidth="1"/>
    <col min="2" max="2" width="27.6640625" style="43" customWidth="1"/>
    <col min="3" max="3" width="10.6640625" style="43" customWidth="1"/>
    <col min="4" max="4" width="18.6640625" style="44" customWidth="1"/>
    <col min="5" max="5" width="27.6640625" style="43" customWidth="1"/>
    <col min="6" max="6" width="18.6640625" style="43" customWidth="1"/>
    <col min="7" max="7" width="27.6640625" style="43" customWidth="1"/>
    <col min="8" max="8" width="0.1640625" style="42" customWidth="1"/>
    <col min="9" max="20" width="0" style="42" hidden="1" customWidth="1"/>
    <col min="21" max="16384" width="20.1640625" style="42" hidden="1"/>
  </cols>
  <sheetData>
    <row r="1" spans="1:7" x14ac:dyDescent="0.2">
      <c r="A1" s="40" t="s">
        <v>3</v>
      </c>
      <c r="B1" s="40" t="s">
        <v>1</v>
      </c>
      <c r="C1" s="40" t="s">
        <v>31</v>
      </c>
      <c r="D1" s="40" t="s">
        <v>32</v>
      </c>
      <c r="E1" s="41" t="s">
        <v>33</v>
      </c>
      <c r="F1" s="40" t="s">
        <v>34</v>
      </c>
      <c r="G1" s="40" t="s">
        <v>35</v>
      </c>
    </row>
    <row r="2" spans="1:7" x14ac:dyDescent="0.2">
      <c r="A2" s="36"/>
      <c r="B2" s="37"/>
      <c r="C2" s="37"/>
      <c r="D2" s="38"/>
      <c r="E2" s="39" t="str" cm="1">
        <f t="array" ref="E2">_xlfn.IFS(D2="","",D2="Schiedsrichter","Schiedsgericht",D2="Wettkampfleiter","Wettkampfleitung",TRUE,"Kampfgericht")</f>
        <v/>
      </c>
      <c r="F2" s="37"/>
      <c r="G2" s="37"/>
    </row>
    <row r="3" spans="1:7" x14ac:dyDescent="0.2">
      <c r="A3" s="36"/>
      <c r="B3" s="37"/>
      <c r="C3" s="37"/>
      <c r="D3" s="38"/>
      <c r="E3" s="39" t="str" cm="1">
        <f t="array" ref="E3">_xlfn.IFS(D3="","",D3="Schiedsrichter","Schiedsgericht",D3="Wettkampfleiter","Wettkampfleitung",TRUE,"Kampfgericht")</f>
        <v/>
      </c>
      <c r="F3" s="37"/>
      <c r="G3" s="37"/>
    </row>
    <row r="4" spans="1:7" x14ac:dyDescent="0.2">
      <c r="A4" s="36"/>
      <c r="B4" s="37"/>
      <c r="C4" s="37"/>
      <c r="D4" s="38"/>
      <c r="E4" s="39" t="str" cm="1">
        <f t="array" ref="E4">_xlfn.IFS(D4="","",D4="Schiedsrichter","Schiedsgericht",D4="Wettkampfleiter","Wettkampfleitung",TRUE,"Kampfgericht")</f>
        <v/>
      </c>
      <c r="F4" s="37"/>
      <c r="G4" s="37"/>
    </row>
    <row r="5" spans="1:7" x14ac:dyDescent="0.2">
      <c r="A5" s="36"/>
      <c r="B5" s="37"/>
      <c r="C5" s="37"/>
      <c r="D5" s="38"/>
      <c r="E5" s="39" t="str" cm="1">
        <f t="array" ref="E5">_xlfn.IFS(D5="","",D5="Schiedsrichter","Schiedsgericht",D5="Wettkampfleiter","Wettkampfleitung",TRUE,"Kampfgericht")</f>
        <v/>
      </c>
      <c r="F5" s="37"/>
      <c r="G5" s="37"/>
    </row>
    <row r="6" spans="1:7" x14ac:dyDescent="0.2">
      <c r="A6" s="36"/>
      <c r="B6" s="37"/>
      <c r="C6" s="37"/>
      <c r="D6" s="38"/>
      <c r="E6" s="39" t="str" cm="1">
        <f t="array" ref="E6">_xlfn.IFS(D6="","",D6="Schiedsrichter","Schiedsgericht",D6="Wettkampfleiter","Wettkampfleitung",TRUE,"Kampfgericht")</f>
        <v/>
      </c>
      <c r="F6" s="37"/>
      <c r="G6" s="37"/>
    </row>
    <row r="7" spans="1:7" x14ac:dyDescent="0.2">
      <c r="A7" s="36"/>
      <c r="B7" s="37"/>
      <c r="C7" s="37"/>
      <c r="D7" s="38"/>
      <c r="E7" s="39" t="str" cm="1">
        <f t="array" ref="E7">_xlfn.IFS(D7="","",D7="Schiedsrichter","Schiedsgericht",D7="Wettkampfleiter","Wettkampfleitung",TRUE,"Kampfgericht")</f>
        <v/>
      </c>
      <c r="F7" s="37"/>
      <c r="G7" s="37"/>
    </row>
    <row r="8" spans="1:7" x14ac:dyDescent="0.2">
      <c r="A8" s="36"/>
      <c r="B8" s="37"/>
      <c r="C8" s="37"/>
      <c r="D8" s="38"/>
      <c r="E8" s="39" t="str" cm="1">
        <f t="array" ref="E8">_xlfn.IFS(D8="","",D8="Schiedsrichter","Schiedsgericht",D8="Wettkampfleiter","Wettkampfleitung",TRUE,"Kampfgericht")</f>
        <v/>
      </c>
      <c r="F8" s="37"/>
      <c r="G8" s="37"/>
    </row>
    <row r="9" spans="1:7" x14ac:dyDescent="0.2">
      <c r="A9" s="36"/>
      <c r="B9" s="37"/>
      <c r="C9" s="37"/>
      <c r="D9" s="38"/>
      <c r="E9" s="39" t="str" cm="1">
        <f t="array" ref="E9">_xlfn.IFS(D9="","",D9="Schiedsrichter","Schiedsgericht",D9="Wettkampfleiter","Wettkampfleitung",TRUE,"Kampfgericht")</f>
        <v/>
      </c>
      <c r="F9" s="37"/>
      <c r="G9" s="37"/>
    </row>
    <row r="10" spans="1:7" x14ac:dyDescent="0.2">
      <c r="A10" s="36"/>
      <c r="B10" s="37"/>
      <c r="C10" s="37"/>
      <c r="D10" s="38"/>
      <c r="E10" s="39" t="str" cm="1">
        <f t="array" ref="E10">_xlfn.IFS(D10="","",D10="Schiedsrichter","Schiedsgericht",D10="Wettkampfleiter","Wettkampfleitung",TRUE,"Kampfgericht")</f>
        <v/>
      </c>
      <c r="F10" s="37"/>
      <c r="G10" s="37"/>
    </row>
    <row r="11" spans="1:7" x14ac:dyDescent="0.2">
      <c r="A11" s="36"/>
      <c r="B11" s="37"/>
      <c r="C11" s="37"/>
      <c r="D11" s="38"/>
      <c r="E11" s="39" t="str" cm="1">
        <f t="array" ref="E11">_xlfn.IFS(D11="","",D11="Schiedsrichter","Schiedsgericht",D11="Wettkampfleiter","Wettkampfleitung",TRUE,"Kampfgericht")</f>
        <v/>
      </c>
      <c r="F11" s="37"/>
      <c r="G11" s="37"/>
    </row>
    <row r="12" spans="1:7" x14ac:dyDescent="0.2">
      <c r="A12" s="36"/>
      <c r="B12" s="37"/>
      <c r="C12" s="37"/>
      <c r="D12" s="38"/>
      <c r="E12" s="39" t="str" cm="1">
        <f t="array" ref="E12">_xlfn.IFS(D12="","",D12="Schiedsrichter","Schiedsgericht",D12="Wettkampfleiter","Wettkampfleitung",TRUE,"Kampfgericht")</f>
        <v/>
      </c>
      <c r="F12" s="37"/>
      <c r="G12" s="37"/>
    </row>
    <row r="13" spans="1:7" x14ac:dyDescent="0.2">
      <c r="A13" s="36"/>
      <c r="B13" s="37"/>
      <c r="C13" s="37"/>
      <c r="D13" s="38"/>
      <c r="E13" s="39" t="str" cm="1">
        <f t="array" ref="E13">_xlfn.IFS(D13="","",D13="Schiedsrichter","Schiedsgericht",D13="Wettkampfleiter","Wettkampfleitung",TRUE,"Kampfgericht")</f>
        <v/>
      </c>
      <c r="F13" s="37"/>
      <c r="G13" s="37"/>
    </row>
    <row r="14" spans="1:7" x14ac:dyDescent="0.2">
      <c r="A14" s="36"/>
      <c r="B14" s="37"/>
      <c r="C14" s="37"/>
      <c r="D14" s="38"/>
      <c r="E14" s="39" t="str" cm="1">
        <f t="array" ref="E14">_xlfn.IFS(D14="","",D14="Schiedsrichter","Schiedsgericht",D14="Wettkampfleiter","Wettkampfleitung",TRUE,"Kampfgericht")</f>
        <v/>
      </c>
      <c r="F14" s="37"/>
      <c r="G14" s="37"/>
    </row>
    <row r="15" spans="1:7" x14ac:dyDescent="0.2">
      <c r="A15" s="36"/>
      <c r="B15" s="37"/>
      <c r="C15" s="37"/>
      <c r="D15" s="38"/>
      <c r="E15" s="39" t="str" cm="1">
        <f t="array" ref="E15">_xlfn.IFS(D15="","",D15="Schiedsrichter","Schiedsgericht",D15="Wettkampfleiter","Wettkampfleitung",TRUE,"Kampfgericht")</f>
        <v/>
      </c>
      <c r="F15" s="37"/>
      <c r="G15" s="37"/>
    </row>
    <row r="16" spans="1:7" x14ac:dyDescent="0.2">
      <c r="A16" s="36"/>
      <c r="B16" s="37"/>
      <c r="C16" s="37"/>
      <c r="D16" s="38"/>
      <c r="E16" s="39" t="str" cm="1">
        <f t="array" ref="E16">_xlfn.IFS(D16="","",D16="Schiedsrichter","Schiedsgericht",D16="Wettkampfleiter","Wettkampfleitung",TRUE,"Kampfgericht")</f>
        <v/>
      </c>
      <c r="F16" s="37"/>
      <c r="G16" s="37"/>
    </row>
    <row r="17" spans="1:7" x14ac:dyDescent="0.2">
      <c r="A17" s="36"/>
      <c r="B17" s="37"/>
      <c r="C17" s="37"/>
      <c r="D17" s="38"/>
      <c r="E17" s="39" t="str" cm="1">
        <f t="array" ref="E17">_xlfn.IFS(D17="","",D17="Schiedsrichter","Schiedsgericht",D17="Wettkampfleiter","Wettkampfleitung",TRUE,"Kampfgericht")</f>
        <v/>
      </c>
      <c r="F17" s="37"/>
      <c r="G17" s="37"/>
    </row>
    <row r="18" spans="1:7" x14ac:dyDescent="0.2">
      <c r="A18" s="36"/>
      <c r="B18" s="37"/>
      <c r="C18" s="37"/>
      <c r="D18" s="38"/>
      <c r="E18" s="39" t="str" cm="1">
        <f t="array" ref="E18">_xlfn.IFS(D18="","",D18="Schiedsrichter","Schiedsgericht",D18="Wettkampfleiter","Wettkampfleitung",TRUE,"Kampfgericht")</f>
        <v/>
      </c>
      <c r="F18" s="37"/>
      <c r="G18" s="37"/>
    </row>
    <row r="19" spans="1:7" x14ac:dyDescent="0.2">
      <c r="A19" s="36"/>
      <c r="B19" s="37"/>
      <c r="C19" s="37"/>
      <c r="D19" s="38"/>
      <c r="E19" s="39" t="str" cm="1">
        <f t="array" ref="E19">_xlfn.IFS(D19="","",D19="Schiedsrichter","Schiedsgericht",D19="Wettkampfleiter","Wettkampfleitung",TRUE,"Kampfgericht")</f>
        <v/>
      </c>
      <c r="F19" s="37"/>
      <c r="G19" s="37"/>
    </row>
    <row r="20" spans="1:7" x14ac:dyDescent="0.2">
      <c r="A20" s="36"/>
      <c r="B20" s="37"/>
      <c r="C20" s="37"/>
      <c r="D20" s="38"/>
      <c r="E20" s="39" t="str" cm="1">
        <f t="array" ref="E20">_xlfn.IFS(D20="","",D20="Schiedsrichter","Schiedsgericht",D20="Wettkampfleiter","Wettkampfleitung",TRUE,"Kampfgericht")</f>
        <v/>
      </c>
      <c r="F20" s="37"/>
      <c r="G20" s="37"/>
    </row>
    <row r="21" spans="1:7" x14ac:dyDescent="0.2">
      <c r="A21" s="36"/>
      <c r="B21" s="37"/>
      <c r="C21" s="37"/>
      <c r="D21" s="38"/>
      <c r="E21" s="39" t="str" cm="1">
        <f t="array" ref="E21">_xlfn.IFS(D21="","",D21="Schiedsrichter","Schiedsgericht",D21="Wettkampfleiter","Wettkampfleitung",TRUE,"Kampfgericht")</f>
        <v/>
      </c>
      <c r="F21" s="37"/>
      <c r="G21" s="37"/>
    </row>
    <row r="22" spans="1:7" x14ac:dyDescent="0.2">
      <c r="A22" s="36"/>
      <c r="B22" s="37"/>
      <c r="C22" s="37"/>
      <c r="D22" s="38"/>
      <c r="E22" s="39" t="str" cm="1">
        <f t="array" ref="E22">_xlfn.IFS(D22="","",D22="Schiedsrichter","Schiedsgericht",D22="Wettkampfleiter","Wettkampfleitung",TRUE,"Kampfgericht")</f>
        <v/>
      </c>
      <c r="F22" s="37"/>
      <c r="G22" s="37"/>
    </row>
    <row r="23" spans="1:7" x14ac:dyDescent="0.2">
      <c r="A23" s="36"/>
      <c r="B23" s="37"/>
      <c r="C23" s="37"/>
      <c r="D23" s="38"/>
      <c r="E23" s="39" t="str" cm="1">
        <f t="array" ref="E23">_xlfn.IFS(D23="","",D23="Schiedsrichter","Schiedsgericht",D23="Wettkampfleiter","Wettkampfleitung",TRUE,"Kampfgericht")</f>
        <v/>
      </c>
      <c r="F23" s="37"/>
      <c r="G23" s="37"/>
    </row>
    <row r="24" spans="1:7" x14ac:dyDescent="0.2">
      <c r="A24" s="36"/>
      <c r="B24" s="37"/>
      <c r="C24" s="37"/>
      <c r="D24" s="38"/>
      <c r="E24" s="39" t="str" cm="1">
        <f t="array" ref="E24">_xlfn.IFS(D24="","",D24="Schiedsrichter","Schiedsgericht",D24="Wettkampfleiter","Wettkampfleitung",TRUE,"Kampfgericht")</f>
        <v/>
      </c>
      <c r="F24" s="37"/>
      <c r="G24" s="37"/>
    </row>
    <row r="25" spans="1:7" x14ac:dyDescent="0.2">
      <c r="A25" s="36"/>
      <c r="B25" s="37"/>
      <c r="C25" s="37"/>
      <c r="D25" s="38"/>
      <c r="E25" s="39" t="str" cm="1">
        <f t="array" ref="E25">_xlfn.IFS(D25="","",D25="Schiedsrichter","Schiedsgericht",D25="Wettkampfleiter","Wettkampfleitung",TRUE,"Kampfgericht")</f>
        <v/>
      </c>
      <c r="F25" s="37"/>
      <c r="G25" s="37"/>
    </row>
    <row r="26" spans="1:7" x14ac:dyDescent="0.2">
      <c r="A26" s="36"/>
      <c r="B26" s="37"/>
      <c r="C26" s="37"/>
      <c r="D26" s="38"/>
      <c r="E26" s="39" t="str" cm="1">
        <f t="array" ref="E26">_xlfn.IFS(D26="","",D26="Schiedsrichter","Schiedsgericht",D26="Wettkampfleiter","Wettkampfleitung",TRUE,"Kampfgericht")</f>
        <v/>
      </c>
      <c r="F26" s="37"/>
      <c r="G26" s="37"/>
    </row>
    <row r="27" spans="1:7" x14ac:dyDescent="0.2">
      <c r="A27" s="36"/>
      <c r="B27" s="37"/>
      <c r="C27" s="37"/>
      <c r="D27" s="38"/>
      <c r="E27" s="39" t="str" cm="1">
        <f t="array" ref="E27">_xlfn.IFS(D27="","",D27="Schiedsrichter","Schiedsgericht",D27="Wettkampfleiter","Wettkampfleitung",TRUE,"Kampfgericht")</f>
        <v/>
      </c>
      <c r="F27" s="37"/>
      <c r="G27" s="37"/>
    </row>
    <row r="28" spans="1:7" x14ac:dyDescent="0.2">
      <c r="A28" s="36"/>
      <c r="B28" s="37"/>
      <c r="C28" s="37"/>
      <c r="D28" s="38"/>
      <c r="E28" s="39" t="str" cm="1">
        <f t="array" ref="E28">_xlfn.IFS(D28="","",D28="Schiedsrichter","Schiedsgericht",D28="Wettkampfleiter","Wettkampfleitung",TRUE,"Kampfgericht")</f>
        <v/>
      </c>
      <c r="F28" s="37"/>
      <c r="G28" s="37"/>
    </row>
    <row r="29" spans="1:7" x14ac:dyDescent="0.2">
      <c r="A29" s="36"/>
      <c r="B29" s="37"/>
      <c r="C29" s="37"/>
      <c r="D29" s="38"/>
      <c r="E29" s="39" t="str" cm="1">
        <f t="array" ref="E29">_xlfn.IFS(D29="","",D29="Schiedsrichter","Schiedsgericht",D29="Wettkampfleiter","Wettkampfleitung",TRUE,"Kampfgericht")</f>
        <v/>
      </c>
      <c r="F29" s="37"/>
      <c r="G29" s="37"/>
    </row>
    <row r="30" spans="1:7" x14ac:dyDescent="0.2">
      <c r="A30" s="36"/>
      <c r="B30" s="37"/>
      <c r="C30" s="37"/>
      <c r="D30" s="38"/>
      <c r="E30" s="39" t="str" cm="1">
        <f t="array" ref="E30">_xlfn.IFS(D30="","",D30="Schiedsrichter","Schiedsgericht",D30="Wettkampfleiter","Wettkampfleitung",TRUE,"Kampfgericht")</f>
        <v/>
      </c>
      <c r="F30" s="37"/>
      <c r="G30" s="37"/>
    </row>
    <row r="31" spans="1:7" x14ac:dyDescent="0.2">
      <c r="A31" s="36"/>
      <c r="B31" s="37"/>
      <c r="C31" s="37"/>
      <c r="D31" s="38"/>
      <c r="E31" s="39" t="str" cm="1">
        <f t="array" ref="E31">_xlfn.IFS(D31="","",D31="Schiedsrichter","Schiedsgericht",D31="Wettkampfleiter","Wettkampfleitung",TRUE,"Kampfgericht")</f>
        <v/>
      </c>
      <c r="F31" s="37"/>
      <c r="G31" s="37"/>
    </row>
  </sheetData>
  <sheetProtection selectLockedCells="1"/>
  <phoneticPr fontId="0" type="noConversion"/>
  <dataValidations count="1">
    <dataValidation allowBlank="1" sqref="G2:G31 E2:E31" xr:uid="{50E5FAB9-80A1-4B10-8840-6819F40B0F3A}"/>
  </dataValidations>
  <pageMargins left="0.78740157480314965" right="0.78740157480314965" top="0.98425196850393704" bottom="0.98425196850393704" header="0.51181102362204722" footer="0.51181102362204722"/>
  <pageSetup paperSize="9" scale="78" fitToHeight="100" orientation="landscape" r:id="rId1"/>
  <headerFooter alignWithMargins="0">
    <oddHeader>&amp;L&amp;A&amp;CMeldeunterlagen&amp;R&amp;T &amp;D</oddHeader>
    <oddFooter>&amp;LJAuswertung - https://www.dennisfabri.de</oddFooter>
  </headerFooter>
  <ignoredErrors>
    <ignoredError sqref="E2:E5 E6:E31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EC9AE4D-5D3D-457E-A71A-C495898D8319}">
          <x14:formula1>
            <xm:f>Listen!$C$4:$C$6</xm:f>
          </x14:formula1>
          <xm:sqref>C2:C31</xm:sqref>
        </x14:dataValidation>
        <x14:dataValidation type="list" allowBlank="1" showInputMessage="1" showErrorMessage="1" xr:uid="{F98972AB-F1B4-4E9F-B311-A2F817219929}">
          <x14:formula1>
            <xm:f>Listen!$G$4:$G$11</xm:f>
          </x14:formula1>
          <xm:sqref>D2:D31</xm:sqref>
        </x14:dataValidation>
        <x14:dataValidation type="list" allowBlank="1" showInputMessage="1" showErrorMessage="1" xr:uid="{441A1BBA-EA9E-49D6-9DD6-38C6FC0DB839}">
          <x14:formula1>
            <xm:f>Listen!$A$4:$A$5</xm:f>
          </x14:formula1>
          <xm:sqref>F2:F31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168B8-B22D-4EA5-8323-FA022A4E04AC}">
  <sheetPr>
    <pageSetUpPr fitToPage="1"/>
  </sheetPr>
  <dimension ref="A1:T31"/>
  <sheetViews>
    <sheetView workbookViewId="0">
      <pane ySplit="1" topLeftCell="A2" activePane="bottomLeft" state="frozenSplit"/>
      <selection activeCell="A2" sqref="A2"/>
      <selection pane="bottomLeft" activeCell="F3" sqref="F3"/>
    </sheetView>
  </sheetViews>
  <sheetFormatPr baseColWidth="10" defaultColWidth="0" defaultRowHeight="16" x14ac:dyDescent="0.2"/>
  <cols>
    <col min="1" max="1" width="27.6640625" style="42" customWidth="1"/>
    <col min="2" max="2" width="27.6640625" style="43" customWidth="1"/>
    <col min="3" max="3" width="10.6640625" style="43" customWidth="1"/>
    <col min="4" max="4" width="18.6640625" style="44" customWidth="1"/>
    <col min="5" max="5" width="27.6640625" style="43" customWidth="1"/>
    <col min="6" max="6" width="18.6640625" style="43" customWidth="1"/>
    <col min="7" max="7" width="27.6640625" style="43" customWidth="1"/>
    <col min="8" max="8" width="0.1640625" style="42" customWidth="1"/>
    <col min="9" max="20" width="0" style="42" hidden="1" customWidth="1"/>
    <col min="21" max="16384" width="20.1640625" style="42" hidden="1"/>
  </cols>
  <sheetData>
    <row r="1" spans="1:7" x14ac:dyDescent="0.2">
      <c r="A1" s="40" t="s">
        <v>3</v>
      </c>
      <c r="B1" s="40" t="s">
        <v>1</v>
      </c>
      <c r="C1" s="40" t="s">
        <v>31</v>
      </c>
      <c r="D1" s="40" t="s">
        <v>32</v>
      </c>
      <c r="E1" s="41" t="s">
        <v>33</v>
      </c>
      <c r="F1" s="40" t="s">
        <v>34</v>
      </c>
      <c r="G1" s="40" t="s">
        <v>35</v>
      </c>
    </row>
    <row r="2" spans="1:7" x14ac:dyDescent="0.2">
      <c r="A2" s="36"/>
      <c r="B2" s="37"/>
      <c r="C2" s="37"/>
      <c r="D2" s="38"/>
      <c r="E2" s="39"/>
      <c r="F2" s="37"/>
      <c r="G2" s="37"/>
    </row>
    <row r="3" spans="1:7" x14ac:dyDescent="0.2">
      <c r="A3" s="36"/>
      <c r="B3" s="37"/>
      <c r="C3" s="37"/>
      <c r="D3" s="38"/>
      <c r="E3" s="39"/>
      <c r="F3" s="37"/>
      <c r="G3" s="37"/>
    </row>
    <row r="4" spans="1:7" x14ac:dyDescent="0.2">
      <c r="A4" s="36"/>
      <c r="B4" s="37"/>
      <c r="C4" s="37"/>
      <c r="D4" s="38"/>
      <c r="E4" s="39" t="str" cm="1">
        <f t="array" ref="E4">_xlfn.IFS(D4="","",D4="Schiedsrichter","Schiedsgericht",D4="Wettkampfleiter","Wettkampfleitung",TRUE,"Kampfgericht")</f>
        <v/>
      </c>
      <c r="F4" s="37"/>
      <c r="G4" s="37"/>
    </row>
    <row r="5" spans="1:7" x14ac:dyDescent="0.2">
      <c r="A5" s="36"/>
      <c r="B5" s="37"/>
      <c r="C5" s="37"/>
      <c r="D5" s="38"/>
      <c r="E5" s="39" t="str" cm="1">
        <f t="array" ref="E5">_xlfn.IFS(D5="","",D5="Schiedsrichter","Schiedsgericht",D5="Wettkampfleiter","Wettkampfleitung",TRUE,"Kampfgericht")</f>
        <v/>
      </c>
      <c r="F5" s="37"/>
      <c r="G5" s="37"/>
    </row>
    <row r="6" spans="1:7" x14ac:dyDescent="0.2">
      <c r="A6" s="36"/>
      <c r="B6" s="37"/>
      <c r="C6" s="37"/>
      <c r="D6" s="38"/>
      <c r="E6" s="39" t="str" cm="1">
        <f t="array" ref="E6">_xlfn.IFS(D6="","",D6="Schiedsrichter","Schiedsgericht",D6="Wettkampfleiter","Wettkampfleitung",TRUE,"Kampfgericht")</f>
        <v/>
      </c>
      <c r="F6" s="37"/>
      <c r="G6" s="37"/>
    </row>
    <row r="7" spans="1:7" x14ac:dyDescent="0.2">
      <c r="A7" s="36"/>
      <c r="B7" s="37"/>
      <c r="C7" s="37"/>
      <c r="D7" s="38"/>
      <c r="E7" s="39" t="str" cm="1">
        <f t="array" ref="E7">_xlfn.IFS(D7="","",D7="Schiedsrichter","Schiedsgericht",D7="Wettkampfleiter","Wettkampfleitung",TRUE,"Kampfgericht")</f>
        <v/>
      </c>
      <c r="F7" s="37"/>
      <c r="G7" s="37"/>
    </row>
    <row r="8" spans="1:7" x14ac:dyDescent="0.2">
      <c r="A8" s="36"/>
      <c r="B8" s="37"/>
      <c r="C8" s="37"/>
      <c r="D8" s="38"/>
      <c r="E8" s="39" t="str" cm="1">
        <f t="array" ref="E8">_xlfn.IFS(D8="","",D8="Schiedsrichter","Schiedsgericht",D8="Wettkampfleiter","Wettkampfleitung",TRUE,"Kampfgericht")</f>
        <v/>
      </c>
      <c r="F8" s="37"/>
      <c r="G8" s="37"/>
    </row>
    <row r="9" spans="1:7" x14ac:dyDescent="0.2">
      <c r="A9" s="36"/>
      <c r="B9" s="37"/>
      <c r="C9" s="37"/>
      <c r="D9" s="38"/>
      <c r="E9" s="39" t="str" cm="1">
        <f t="array" ref="E9">_xlfn.IFS(D9="","",D9="Schiedsrichter","Schiedsgericht",D9="Wettkampfleiter","Wettkampfleitung",TRUE,"Kampfgericht")</f>
        <v/>
      </c>
      <c r="F9" s="37"/>
      <c r="G9" s="37"/>
    </row>
    <row r="10" spans="1:7" x14ac:dyDescent="0.2">
      <c r="A10" s="36"/>
      <c r="B10" s="37"/>
      <c r="C10" s="37"/>
      <c r="D10" s="38"/>
      <c r="E10" s="39" t="str" cm="1">
        <f t="array" ref="E10">_xlfn.IFS(D10="","",D10="Schiedsrichter","Schiedsgericht",D10="Wettkampfleiter","Wettkampfleitung",TRUE,"Kampfgericht")</f>
        <v/>
      </c>
      <c r="F10" s="37"/>
      <c r="G10" s="37"/>
    </row>
    <row r="11" spans="1:7" x14ac:dyDescent="0.2">
      <c r="A11" s="36"/>
      <c r="B11" s="37"/>
      <c r="C11" s="37"/>
      <c r="D11" s="38"/>
      <c r="E11" s="39" t="str" cm="1">
        <f t="array" ref="E11">_xlfn.IFS(D11="","",D11="Schiedsrichter","Schiedsgericht",D11="Wettkampfleiter","Wettkampfleitung",TRUE,"Kampfgericht")</f>
        <v/>
      </c>
      <c r="F11" s="37"/>
      <c r="G11" s="37"/>
    </row>
    <row r="12" spans="1:7" x14ac:dyDescent="0.2">
      <c r="A12" s="36"/>
      <c r="B12" s="37"/>
      <c r="C12" s="37"/>
      <c r="D12" s="38"/>
      <c r="E12" s="39" t="str" cm="1">
        <f t="array" ref="E12">_xlfn.IFS(D12="","",D12="Schiedsrichter","Schiedsgericht",D12="Wettkampfleiter","Wettkampfleitung",TRUE,"Kampfgericht")</f>
        <v/>
      </c>
      <c r="F12" s="37"/>
      <c r="G12" s="37"/>
    </row>
    <row r="13" spans="1:7" x14ac:dyDescent="0.2">
      <c r="A13" s="36"/>
      <c r="B13" s="37"/>
      <c r="C13" s="37"/>
      <c r="D13" s="38"/>
      <c r="E13" s="39" t="str" cm="1">
        <f t="array" ref="E13">_xlfn.IFS(D13="","",D13="Schiedsrichter","Schiedsgericht",D13="Wettkampfleiter","Wettkampfleitung",TRUE,"Kampfgericht")</f>
        <v/>
      </c>
      <c r="F13" s="37"/>
      <c r="G13" s="37"/>
    </row>
    <row r="14" spans="1:7" x14ac:dyDescent="0.2">
      <c r="A14" s="36"/>
      <c r="B14" s="37"/>
      <c r="C14" s="37"/>
      <c r="D14" s="38"/>
      <c r="E14" s="39" t="str" cm="1">
        <f t="array" ref="E14">_xlfn.IFS(D14="","",D14="Schiedsrichter","Schiedsgericht",D14="Wettkampfleiter","Wettkampfleitung",TRUE,"Kampfgericht")</f>
        <v/>
      </c>
      <c r="F14" s="37"/>
      <c r="G14" s="37"/>
    </row>
    <row r="15" spans="1:7" x14ac:dyDescent="0.2">
      <c r="A15" s="36"/>
      <c r="B15" s="37"/>
      <c r="C15" s="37"/>
      <c r="D15" s="38"/>
      <c r="E15" s="39" t="str" cm="1">
        <f t="array" ref="E15">_xlfn.IFS(D15="","",D15="Schiedsrichter","Schiedsgericht",D15="Wettkampfleiter","Wettkampfleitung",TRUE,"Kampfgericht")</f>
        <v/>
      </c>
      <c r="F15" s="37"/>
      <c r="G15" s="37"/>
    </row>
    <row r="16" spans="1:7" x14ac:dyDescent="0.2">
      <c r="A16" s="36"/>
      <c r="B16" s="37"/>
      <c r="C16" s="37"/>
      <c r="D16" s="38"/>
      <c r="E16" s="39" t="str" cm="1">
        <f t="array" ref="E16">_xlfn.IFS(D16="","",D16="Schiedsrichter","Schiedsgericht",D16="Wettkampfleiter","Wettkampfleitung",TRUE,"Kampfgericht")</f>
        <v/>
      </c>
      <c r="F16" s="37"/>
      <c r="G16" s="37"/>
    </row>
    <row r="17" spans="1:7" x14ac:dyDescent="0.2">
      <c r="A17" s="36"/>
      <c r="B17" s="37"/>
      <c r="C17" s="37"/>
      <c r="D17" s="38"/>
      <c r="E17" s="39" t="str" cm="1">
        <f t="array" ref="E17">_xlfn.IFS(D17="","",D17="Schiedsrichter","Schiedsgericht",D17="Wettkampfleiter","Wettkampfleitung",TRUE,"Kampfgericht")</f>
        <v/>
      </c>
      <c r="F17" s="37"/>
      <c r="G17" s="37"/>
    </row>
    <row r="18" spans="1:7" x14ac:dyDescent="0.2">
      <c r="A18" s="36"/>
      <c r="B18" s="37"/>
      <c r="C18" s="37"/>
      <c r="D18" s="38"/>
      <c r="E18" s="39" t="str" cm="1">
        <f t="array" ref="E18">_xlfn.IFS(D18="","",D18="Schiedsrichter","Schiedsgericht",D18="Wettkampfleiter","Wettkampfleitung",TRUE,"Kampfgericht")</f>
        <v/>
      </c>
      <c r="F18" s="37"/>
      <c r="G18" s="37"/>
    </row>
    <row r="19" spans="1:7" x14ac:dyDescent="0.2">
      <c r="A19" s="36"/>
      <c r="B19" s="37"/>
      <c r="C19" s="37"/>
      <c r="D19" s="38"/>
      <c r="E19" s="39" t="str" cm="1">
        <f t="array" ref="E19">_xlfn.IFS(D19="","",D19="Schiedsrichter","Schiedsgericht",D19="Wettkampfleiter","Wettkampfleitung",TRUE,"Kampfgericht")</f>
        <v/>
      </c>
      <c r="F19" s="37"/>
      <c r="G19" s="37"/>
    </row>
    <row r="20" spans="1:7" x14ac:dyDescent="0.2">
      <c r="A20" s="36"/>
      <c r="B20" s="37"/>
      <c r="C20" s="37"/>
      <c r="D20" s="38"/>
      <c r="E20" s="39" t="str" cm="1">
        <f t="array" ref="E20">_xlfn.IFS(D20="","",D20="Schiedsrichter","Schiedsgericht",D20="Wettkampfleiter","Wettkampfleitung",TRUE,"Kampfgericht")</f>
        <v/>
      </c>
      <c r="F20" s="37"/>
      <c r="G20" s="37"/>
    </row>
    <row r="21" spans="1:7" x14ac:dyDescent="0.2">
      <c r="A21" s="36"/>
      <c r="B21" s="37"/>
      <c r="C21" s="37"/>
      <c r="D21" s="38"/>
      <c r="E21" s="39" t="str" cm="1">
        <f t="array" ref="E21">_xlfn.IFS(D21="","",D21="Schiedsrichter","Schiedsgericht",D21="Wettkampfleiter","Wettkampfleitung",TRUE,"Kampfgericht")</f>
        <v/>
      </c>
      <c r="F21" s="37"/>
      <c r="G21" s="37"/>
    </row>
    <row r="22" spans="1:7" x14ac:dyDescent="0.2">
      <c r="A22" s="36"/>
      <c r="B22" s="37"/>
      <c r="C22" s="37"/>
      <c r="D22" s="38"/>
      <c r="E22" s="39" t="str" cm="1">
        <f t="array" ref="E22">_xlfn.IFS(D22="","",D22="Schiedsrichter","Schiedsgericht",D22="Wettkampfleiter","Wettkampfleitung",TRUE,"Kampfgericht")</f>
        <v/>
      </c>
      <c r="F22" s="37"/>
      <c r="G22" s="37"/>
    </row>
    <row r="23" spans="1:7" x14ac:dyDescent="0.2">
      <c r="A23" s="36"/>
      <c r="B23" s="37"/>
      <c r="C23" s="37"/>
      <c r="D23" s="38"/>
      <c r="E23" s="39" t="str" cm="1">
        <f t="array" ref="E23">_xlfn.IFS(D23="","",D23="Schiedsrichter","Schiedsgericht",D23="Wettkampfleiter","Wettkampfleitung",TRUE,"Kampfgericht")</f>
        <v/>
      </c>
      <c r="F23" s="37"/>
      <c r="G23" s="37"/>
    </row>
    <row r="24" spans="1:7" x14ac:dyDescent="0.2">
      <c r="A24" s="36"/>
      <c r="B24" s="37"/>
      <c r="C24" s="37"/>
      <c r="D24" s="38"/>
      <c r="E24" s="39" t="str" cm="1">
        <f t="array" ref="E24">_xlfn.IFS(D24="","",D24="Schiedsrichter","Schiedsgericht",D24="Wettkampfleiter","Wettkampfleitung",TRUE,"Kampfgericht")</f>
        <v/>
      </c>
      <c r="F24" s="37"/>
      <c r="G24" s="37"/>
    </row>
    <row r="25" spans="1:7" x14ac:dyDescent="0.2">
      <c r="A25" s="36"/>
      <c r="B25" s="37"/>
      <c r="C25" s="37"/>
      <c r="D25" s="38"/>
      <c r="E25" s="39" t="str" cm="1">
        <f t="array" ref="E25">_xlfn.IFS(D25="","",D25="Schiedsrichter","Schiedsgericht",D25="Wettkampfleiter","Wettkampfleitung",TRUE,"Kampfgericht")</f>
        <v/>
      </c>
      <c r="F25" s="37"/>
      <c r="G25" s="37"/>
    </row>
    <row r="26" spans="1:7" x14ac:dyDescent="0.2">
      <c r="A26" s="36"/>
      <c r="B26" s="37"/>
      <c r="C26" s="37"/>
      <c r="D26" s="38"/>
      <c r="E26" s="39" t="str" cm="1">
        <f t="array" ref="E26">_xlfn.IFS(D26="","",D26="Schiedsrichter","Schiedsgericht",D26="Wettkampfleiter","Wettkampfleitung",TRUE,"Kampfgericht")</f>
        <v/>
      </c>
      <c r="F26" s="37"/>
      <c r="G26" s="37"/>
    </row>
    <row r="27" spans="1:7" x14ac:dyDescent="0.2">
      <c r="A27" s="36"/>
      <c r="B27" s="37"/>
      <c r="C27" s="37"/>
      <c r="D27" s="38"/>
      <c r="E27" s="39" t="str" cm="1">
        <f t="array" ref="E27">_xlfn.IFS(D27="","",D27="Schiedsrichter","Schiedsgericht",D27="Wettkampfleiter","Wettkampfleitung",TRUE,"Kampfgericht")</f>
        <v/>
      </c>
      <c r="F27" s="37"/>
      <c r="G27" s="37"/>
    </row>
    <row r="28" spans="1:7" x14ac:dyDescent="0.2">
      <c r="A28" s="36"/>
      <c r="B28" s="37"/>
      <c r="C28" s="37"/>
      <c r="D28" s="38"/>
      <c r="E28" s="39" t="str" cm="1">
        <f t="array" ref="E28">_xlfn.IFS(D28="","",D28="Schiedsrichter","Schiedsgericht",D28="Wettkampfleiter","Wettkampfleitung",TRUE,"Kampfgericht")</f>
        <v/>
      </c>
      <c r="F28" s="37"/>
      <c r="G28" s="37"/>
    </row>
    <row r="29" spans="1:7" x14ac:dyDescent="0.2">
      <c r="A29" s="36"/>
      <c r="B29" s="37"/>
      <c r="C29" s="37"/>
      <c r="D29" s="38"/>
      <c r="E29" s="39" t="str" cm="1">
        <f t="array" ref="E29">_xlfn.IFS(D29="","",D29="Schiedsrichter","Schiedsgericht",D29="Wettkampfleiter","Wettkampfleitung",TRUE,"Kampfgericht")</f>
        <v/>
      </c>
      <c r="F29" s="37"/>
      <c r="G29" s="37"/>
    </row>
    <row r="30" spans="1:7" x14ac:dyDescent="0.2">
      <c r="A30" s="36"/>
      <c r="B30" s="37"/>
      <c r="C30" s="37"/>
      <c r="D30" s="38"/>
      <c r="E30" s="39" t="str" cm="1">
        <f t="array" ref="E30">_xlfn.IFS(D30="","",D30="Schiedsrichter","Schiedsgericht",D30="Wettkampfleiter","Wettkampfleitung",TRUE,"Kampfgericht")</f>
        <v/>
      </c>
      <c r="F30" s="37"/>
      <c r="G30" s="37"/>
    </row>
    <row r="31" spans="1:7" x14ac:dyDescent="0.2">
      <c r="A31" s="36"/>
      <c r="B31" s="37"/>
      <c r="C31" s="37"/>
      <c r="D31" s="38"/>
      <c r="E31" s="39" t="str" cm="1">
        <f t="array" ref="E31">_xlfn.IFS(D31="","",D31="Schiedsrichter","Schiedsgericht",D31="Wettkampfleiter","Wettkampfleitung",TRUE,"Kampfgericht")</f>
        <v/>
      </c>
      <c r="F31" s="37"/>
      <c r="G31" s="37"/>
    </row>
  </sheetData>
  <sheetProtection selectLockedCells="1"/>
  <dataValidations count="1">
    <dataValidation allowBlank="1" sqref="G2:G31 E2:E31" xr:uid="{E29F5DE1-BEB7-4941-A7A2-F15EF2B49941}"/>
  </dataValidations>
  <pageMargins left="0.78740157480314965" right="0.78740157480314965" top="0.98425196850393704" bottom="0.98425196850393704" header="0.51181102362204722" footer="0.51181102362204722"/>
  <pageSetup paperSize="9" scale="78" fitToHeight="100" orientation="landscape" r:id="rId1"/>
  <headerFooter alignWithMargins="0">
    <oddHeader>&amp;L&amp;A&amp;CMeldeunterlagen&amp;R&amp;T &amp;D</oddHeader>
    <oddFooter>&amp;LJAuswertung - https://www.dennisfabri.de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BCBA299-8BD5-461B-9778-3E7F7D743EC4}">
          <x14:formula1>
            <xm:f>Listen!$A$4:$A$5</xm:f>
          </x14:formula1>
          <xm:sqref>F2:F31</xm:sqref>
        </x14:dataValidation>
        <x14:dataValidation type="list" allowBlank="1" showInputMessage="1" showErrorMessage="1" xr:uid="{160BD8A2-1DDF-4073-9205-F8D9AA2726C6}">
          <x14:formula1>
            <xm:f>Listen!$G$4:$G$11</xm:f>
          </x14:formula1>
          <xm:sqref>D2:D31</xm:sqref>
        </x14:dataValidation>
        <x14:dataValidation type="list" allowBlank="1" showInputMessage="1" showErrorMessage="1" xr:uid="{4E2998B7-ED76-44E1-A746-0E2A0DF485E8}">
          <x14:formula1>
            <xm:f>Listen!$C$4:$C$6</xm:f>
          </x14:formula1>
          <xm:sqref>C2:C31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C2BCC-3027-4088-8D50-EBD900F6E7A6}">
  <dimension ref="A1:H54"/>
  <sheetViews>
    <sheetView workbookViewId="0">
      <selection activeCell="H14" sqref="H14"/>
    </sheetView>
  </sheetViews>
  <sheetFormatPr baseColWidth="10" defaultColWidth="11.5" defaultRowHeight="13" x14ac:dyDescent="0.15"/>
  <cols>
    <col min="1" max="1" width="13.6640625" customWidth="1"/>
    <col min="2" max="2" width="16.33203125" customWidth="1"/>
    <col min="3" max="3" width="15.6640625" customWidth="1"/>
    <col min="7" max="7" width="15.5" customWidth="1"/>
  </cols>
  <sheetData>
    <row r="1" spans="1:8" x14ac:dyDescent="0.15">
      <c r="A1" s="1" t="s">
        <v>36</v>
      </c>
    </row>
    <row r="3" spans="1:8" x14ac:dyDescent="0.15">
      <c r="A3" s="1" t="s">
        <v>34</v>
      </c>
      <c r="B3" s="1" t="s">
        <v>37</v>
      </c>
      <c r="C3" s="1" t="s">
        <v>38</v>
      </c>
      <c r="D3" s="1" t="s">
        <v>39</v>
      </c>
      <c r="E3" s="1" t="s">
        <v>40</v>
      </c>
      <c r="F3" s="1" t="s">
        <v>41</v>
      </c>
      <c r="G3" s="1" t="s">
        <v>42</v>
      </c>
      <c r="H3" s="1" t="s">
        <v>33</v>
      </c>
    </row>
    <row r="4" spans="1:8" x14ac:dyDescent="0.15">
      <c r="A4" s="1" t="s">
        <v>43</v>
      </c>
      <c r="B4" s="1" t="s">
        <v>44</v>
      </c>
      <c r="C4" s="1" t="s">
        <v>45</v>
      </c>
      <c r="D4" s="2">
        <v>0</v>
      </c>
      <c r="E4" s="2">
        <v>0</v>
      </c>
      <c r="F4" s="2">
        <v>0</v>
      </c>
      <c r="G4" s="1" t="s">
        <v>46</v>
      </c>
      <c r="H4" t="s">
        <v>47</v>
      </c>
    </row>
    <row r="5" spans="1:8" x14ac:dyDescent="0.15">
      <c r="A5" s="1" t="s">
        <v>48</v>
      </c>
      <c r="B5" s="1" t="s">
        <v>49</v>
      </c>
      <c r="C5" s="1" t="s">
        <v>50</v>
      </c>
      <c r="D5" s="2">
        <v>1</v>
      </c>
      <c r="E5" s="2">
        <v>0</v>
      </c>
      <c r="F5" s="2">
        <v>1</v>
      </c>
      <c r="G5" s="1" t="s">
        <v>51</v>
      </c>
      <c r="H5" t="s">
        <v>47</v>
      </c>
    </row>
    <row r="6" spans="1:8" x14ac:dyDescent="0.15">
      <c r="B6" s="1" t="s">
        <v>52</v>
      </c>
      <c r="C6" s="1" t="s">
        <v>53</v>
      </c>
      <c r="D6" s="2">
        <v>2</v>
      </c>
      <c r="E6">
        <v>1</v>
      </c>
      <c r="F6" s="2">
        <v>1</v>
      </c>
      <c r="G6" s="1" t="s">
        <v>54</v>
      </c>
      <c r="H6" t="s">
        <v>47</v>
      </c>
    </row>
    <row r="7" spans="1:8" x14ac:dyDescent="0.15">
      <c r="D7" s="2">
        <v>3</v>
      </c>
      <c r="E7" s="2">
        <v>1</v>
      </c>
      <c r="F7" s="2">
        <v>2</v>
      </c>
      <c r="G7" s="1" t="s">
        <v>39</v>
      </c>
      <c r="H7" t="s">
        <v>47</v>
      </c>
    </row>
    <row r="8" spans="1:8" x14ac:dyDescent="0.15">
      <c r="D8" s="2">
        <v>4</v>
      </c>
      <c r="E8" s="2">
        <v>1</v>
      </c>
      <c r="F8" s="2">
        <v>2</v>
      </c>
      <c r="G8" s="1" t="s">
        <v>55</v>
      </c>
      <c r="H8" t="s">
        <v>47</v>
      </c>
    </row>
    <row r="9" spans="1:8" x14ac:dyDescent="0.15">
      <c r="D9" s="2">
        <v>5</v>
      </c>
      <c r="E9" s="2">
        <v>1</v>
      </c>
      <c r="F9" s="2">
        <v>3</v>
      </c>
      <c r="G9" s="1" t="s">
        <v>56</v>
      </c>
      <c r="H9" t="s">
        <v>47</v>
      </c>
    </row>
    <row r="10" spans="1:8" x14ac:dyDescent="0.15">
      <c r="D10" s="2">
        <v>6</v>
      </c>
      <c r="E10" s="2">
        <v>2</v>
      </c>
      <c r="F10" s="2">
        <v>3</v>
      </c>
      <c r="G10" s="1" t="s">
        <v>57</v>
      </c>
      <c r="H10" t="s">
        <v>58</v>
      </c>
    </row>
    <row r="11" spans="1:8" x14ac:dyDescent="0.15">
      <c r="D11" s="2">
        <v>7</v>
      </c>
      <c r="E11" s="2">
        <v>2</v>
      </c>
      <c r="F11" s="2">
        <v>4</v>
      </c>
      <c r="G11" s="1" t="s">
        <v>59</v>
      </c>
      <c r="H11" t="s">
        <v>60</v>
      </c>
    </row>
    <row r="12" spans="1:8" x14ac:dyDescent="0.15">
      <c r="D12" s="2">
        <v>8</v>
      </c>
      <c r="E12" s="2">
        <v>2</v>
      </c>
      <c r="F12" s="2">
        <v>4</v>
      </c>
    </row>
    <row r="13" spans="1:8" x14ac:dyDescent="0.15">
      <c r="D13" s="2">
        <v>9</v>
      </c>
      <c r="E13" s="2">
        <v>2</v>
      </c>
      <c r="F13" s="2">
        <v>5</v>
      </c>
    </row>
    <row r="14" spans="1:8" x14ac:dyDescent="0.15">
      <c r="D14" s="2">
        <v>10</v>
      </c>
      <c r="E14" s="2">
        <v>2</v>
      </c>
      <c r="F14" s="2">
        <v>5</v>
      </c>
    </row>
    <row r="15" spans="1:8" x14ac:dyDescent="0.15">
      <c r="D15" s="2">
        <v>11</v>
      </c>
      <c r="E15" s="2">
        <v>3</v>
      </c>
      <c r="F15" s="2">
        <v>6</v>
      </c>
    </row>
    <row r="16" spans="1:8" x14ac:dyDescent="0.15">
      <c r="D16" s="2">
        <v>12</v>
      </c>
      <c r="E16" s="2">
        <v>3</v>
      </c>
      <c r="F16" s="2">
        <v>6</v>
      </c>
    </row>
    <row r="17" spans="4:6" x14ac:dyDescent="0.15">
      <c r="D17" s="2">
        <v>13</v>
      </c>
      <c r="E17" s="2">
        <v>3</v>
      </c>
      <c r="F17" s="2">
        <v>7</v>
      </c>
    </row>
    <row r="18" spans="4:6" x14ac:dyDescent="0.15">
      <c r="D18" s="2">
        <v>14</v>
      </c>
      <c r="E18" s="2">
        <v>3</v>
      </c>
      <c r="F18" s="2">
        <v>7</v>
      </c>
    </row>
    <row r="19" spans="4:6" x14ac:dyDescent="0.15">
      <c r="D19" s="2">
        <v>15</v>
      </c>
      <c r="E19" s="2">
        <v>3</v>
      </c>
      <c r="F19" s="2">
        <v>8</v>
      </c>
    </row>
    <row r="20" spans="4:6" x14ac:dyDescent="0.15">
      <c r="D20" s="2">
        <v>16</v>
      </c>
      <c r="E20" s="2">
        <v>4</v>
      </c>
      <c r="F20" s="2">
        <v>8</v>
      </c>
    </row>
    <row r="21" spans="4:6" x14ac:dyDescent="0.15">
      <c r="D21" s="2">
        <v>17</v>
      </c>
      <c r="E21" s="2">
        <v>4</v>
      </c>
      <c r="F21" s="2">
        <v>9</v>
      </c>
    </row>
    <row r="22" spans="4:6" x14ac:dyDescent="0.15">
      <c r="D22" s="2">
        <v>18</v>
      </c>
      <c r="E22" s="2">
        <v>4</v>
      </c>
      <c r="F22" s="2">
        <v>9</v>
      </c>
    </row>
    <row r="23" spans="4:6" x14ac:dyDescent="0.15">
      <c r="D23" s="2">
        <v>19</v>
      </c>
      <c r="E23" s="2">
        <v>4</v>
      </c>
      <c r="F23" s="2">
        <v>10</v>
      </c>
    </row>
    <row r="24" spans="4:6" x14ac:dyDescent="0.15">
      <c r="D24" s="2">
        <v>20</v>
      </c>
      <c r="E24" s="2">
        <v>4</v>
      </c>
      <c r="F24" s="2">
        <v>10</v>
      </c>
    </row>
    <row r="25" spans="4:6" x14ac:dyDescent="0.15">
      <c r="D25" s="2">
        <v>21</v>
      </c>
      <c r="E25" s="2">
        <v>5</v>
      </c>
      <c r="F25" s="2">
        <v>11</v>
      </c>
    </row>
    <row r="26" spans="4:6" x14ac:dyDescent="0.15">
      <c r="D26" s="2">
        <v>22</v>
      </c>
      <c r="E26" s="2">
        <v>5</v>
      </c>
      <c r="F26" s="2">
        <v>11</v>
      </c>
    </row>
    <row r="27" spans="4:6" x14ac:dyDescent="0.15">
      <c r="D27" s="2">
        <v>23</v>
      </c>
      <c r="E27" s="2">
        <v>5</v>
      </c>
      <c r="F27" s="2">
        <v>12</v>
      </c>
    </row>
    <row r="28" spans="4:6" x14ac:dyDescent="0.15">
      <c r="D28" s="2">
        <v>24</v>
      </c>
      <c r="E28" s="2">
        <v>5</v>
      </c>
      <c r="F28" s="2">
        <v>12</v>
      </c>
    </row>
    <row r="29" spans="4:6" x14ac:dyDescent="0.15">
      <c r="D29" s="2">
        <v>25</v>
      </c>
      <c r="E29" s="2">
        <v>5</v>
      </c>
      <c r="F29" s="2">
        <v>13</v>
      </c>
    </row>
    <row r="30" spans="4:6" x14ac:dyDescent="0.15">
      <c r="D30" s="2">
        <v>26</v>
      </c>
      <c r="E30" s="2">
        <v>6</v>
      </c>
      <c r="F30" s="2">
        <v>13</v>
      </c>
    </row>
    <row r="31" spans="4:6" x14ac:dyDescent="0.15">
      <c r="D31" s="2">
        <v>27</v>
      </c>
      <c r="E31" s="2">
        <v>6</v>
      </c>
      <c r="F31" s="2">
        <v>14</v>
      </c>
    </row>
    <row r="32" spans="4:6" x14ac:dyDescent="0.15">
      <c r="D32" s="2">
        <v>28</v>
      </c>
      <c r="E32" s="2">
        <v>6</v>
      </c>
      <c r="F32" s="2">
        <v>14</v>
      </c>
    </row>
    <row r="33" spans="4:6" x14ac:dyDescent="0.15">
      <c r="D33" s="2">
        <v>29</v>
      </c>
      <c r="E33" s="2">
        <v>6</v>
      </c>
      <c r="F33" s="2">
        <v>15</v>
      </c>
    </row>
    <row r="34" spans="4:6" x14ac:dyDescent="0.15">
      <c r="D34" s="2">
        <v>30</v>
      </c>
      <c r="E34" s="2">
        <v>6</v>
      </c>
      <c r="F34" s="2">
        <v>15</v>
      </c>
    </row>
    <row r="35" spans="4:6" x14ac:dyDescent="0.15">
      <c r="D35" s="2">
        <v>31</v>
      </c>
      <c r="E35" s="2">
        <v>7</v>
      </c>
      <c r="F35" s="2">
        <v>16</v>
      </c>
    </row>
    <row r="36" spans="4:6" x14ac:dyDescent="0.15">
      <c r="D36" s="2">
        <v>32</v>
      </c>
      <c r="E36" s="2">
        <v>7</v>
      </c>
      <c r="F36" s="2">
        <v>16</v>
      </c>
    </row>
    <row r="37" spans="4:6" x14ac:dyDescent="0.15">
      <c r="D37" s="2">
        <v>33</v>
      </c>
      <c r="E37" s="2">
        <v>7</v>
      </c>
      <c r="F37" s="2">
        <v>17</v>
      </c>
    </row>
    <row r="38" spans="4:6" x14ac:dyDescent="0.15">
      <c r="D38" s="2">
        <v>34</v>
      </c>
      <c r="E38" s="2">
        <v>7</v>
      </c>
      <c r="F38" s="2">
        <v>17</v>
      </c>
    </row>
    <row r="39" spans="4:6" x14ac:dyDescent="0.15">
      <c r="D39" s="2">
        <v>35</v>
      </c>
      <c r="E39" s="2">
        <v>7</v>
      </c>
      <c r="F39" s="2">
        <v>18</v>
      </c>
    </row>
    <row r="40" spans="4:6" x14ac:dyDescent="0.15">
      <c r="D40" s="2">
        <v>36</v>
      </c>
      <c r="E40" s="2">
        <v>8</v>
      </c>
      <c r="F40" s="2">
        <v>18</v>
      </c>
    </row>
    <row r="41" spans="4:6" x14ac:dyDescent="0.15">
      <c r="D41" s="2">
        <v>37</v>
      </c>
      <c r="E41" s="2">
        <v>8</v>
      </c>
      <c r="F41" s="2">
        <v>19</v>
      </c>
    </row>
    <row r="42" spans="4:6" x14ac:dyDescent="0.15">
      <c r="D42" s="2">
        <v>38</v>
      </c>
      <c r="E42" s="2">
        <v>8</v>
      </c>
      <c r="F42" s="2">
        <v>19</v>
      </c>
    </row>
    <row r="43" spans="4:6" x14ac:dyDescent="0.15">
      <c r="D43" s="2">
        <v>39</v>
      </c>
      <c r="E43" s="2">
        <v>8</v>
      </c>
      <c r="F43" s="2">
        <v>20</v>
      </c>
    </row>
    <row r="44" spans="4:6" x14ac:dyDescent="0.15">
      <c r="D44" s="2">
        <v>40</v>
      </c>
      <c r="E44" s="2">
        <v>8</v>
      </c>
      <c r="F44" s="2">
        <v>20</v>
      </c>
    </row>
    <row r="45" spans="4:6" x14ac:dyDescent="0.15">
      <c r="D45" s="2">
        <v>41</v>
      </c>
      <c r="E45" s="2">
        <v>9</v>
      </c>
      <c r="F45" s="2">
        <v>21</v>
      </c>
    </row>
    <row r="46" spans="4:6" x14ac:dyDescent="0.15">
      <c r="D46" s="2">
        <v>42</v>
      </c>
      <c r="E46" s="2">
        <v>9</v>
      </c>
      <c r="F46" s="2">
        <v>21</v>
      </c>
    </row>
    <row r="47" spans="4:6" x14ac:dyDescent="0.15">
      <c r="D47" s="2">
        <v>43</v>
      </c>
      <c r="E47" s="2">
        <v>9</v>
      </c>
      <c r="F47" s="2">
        <v>22</v>
      </c>
    </row>
    <row r="48" spans="4:6" x14ac:dyDescent="0.15">
      <c r="D48" s="2">
        <v>44</v>
      </c>
      <c r="E48" s="2">
        <v>9</v>
      </c>
      <c r="F48" s="2">
        <v>22</v>
      </c>
    </row>
    <row r="49" spans="4:6" x14ac:dyDescent="0.15">
      <c r="D49" s="2">
        <v>45</v>
      </c>
      <c r="E49" s="2">
        <v>9</v>
      </c>
      <c r="F49" s="2">
        <v>23</v>
      </c>
    </row>
    <row r="50" spans="4:6" x14ac:dyDescent="0.15">
      <c r="D50" s="2">
        <v>46</v>
      </c>
      <c r="E50" s="2">
        <v>10</v>
      </c>
      <c r="F50" s="2">
        <v>23</v>
      </c>
    </row>
    <row r="51" spans="4:6" x14ac:dyDescent="0.15">
      <c r="D51" s="2">
        <v>47</v>
      </c>
      <c r="E51" s="2">
        <v>10</v>
      </c>
      <c r="F51" s="2">
        <v>24</v>
      </c>
    </row>
    <row r="52" spans="4:6" x14ac:dyDescent="0.15">
      <c r="D52" s="2">
        <v>48</v>
      </c>
      <c r="E52" s="2">
        <v>10</v>
      </c>
      <c r="F52" s="2">
        <v>24</v>
      </c>
    </row>
    <row r="53" spans="4:6" x14ac:dyDescent="0.15">
      <c r="D53" s="2">
        <v>49</v>
      </c>
      <c r="E53" s="2">
        <v>10</v>
      </c>
      <c r="F53" s="2">
        <v>25</v>
      </c>
    </row>
    <row r="54" spans="4:6" x14ac:dyDescent="0.15">
      <c r="D54" s="2">
        <v>50</v>
      </c>
      <c r="E54" s="2">
        <v>10</v>
      </c>
      <c r="F54" s="2">
        <v>25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8ad3e16-672b-4c5c-bfb5-2d35c30a17e8">
      <Terms xmlns="http://schemas.microsoft.com/office/infopath/2007/PartnerControls"/>
    </lcf76f155ced4ddcb4097134ff3c332f>
    <TaxCatchAll xmlns="90d1da95-feb8-4beb-98f8-62eed1057fb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11C25D999AD0E40818D78AD02C461C7" ma:contentTypeVersion="18" ma:contentTypeDescription="Ein neues Dokument erstellen." ma:contentTypeScope="" ma:versionID="dc83f18a512a589c7a81f706f36719fb">
  <xsd:schema xmlns:xsd="http://www.w3.org/2001/XMLSchema" xmlns:xs="http://www.w3.org/2001/XMLSchema" xmlns:p="http://schemas.microsoft.com/office/2006/metadata/properties" xmlns:ns2="90d1da95-feb8-4beb-98f8-62eed1057fbd" xmlns:ns3="88ad3e16-672b-4c5c-bfb5-2d35c30a17e8" targetNamespace="http://schemas.microsoft.com/office/2006/metadata/properties" ma:root="true" ma:fieldsID="1a6a951e4b1fc3e4567d344b69057aed" ns2:_="" ns3:_="">
    <xsd:import namespace="90d1da95-feb8-4beb-98f8-62eed1057fbd"/>
    <xsd:import namespace="88ad3e16-672b-4c5c-bfb5-2d35c30a17e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LengthInSeconds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OCR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d1da95-feb8-4beb-98f8-62eed1057fbd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ert der Dokument-ID" ma:description="Der Wert der diesem Element zugewiesenen Dokument-ID." ma:internalName="_dlc_DocId" ma:readOnly="true">
      <xsd:simpleType>
        <xsd:restriction base="dms:Text"/>
      </xsd:simpleType>
    </xsd:element>
    <xsd:element name="_dlc_DocIdUrl" ma:index="9" nillable="true" ma:displayName="Dokument-ID" ma:description="Permanenter Hyperlink zu diesem Dok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2b294d41-9b91-4091-a3fa-b8f6478b4090}" ma:internalName="TaxCatchAll" ma:showField="CatchAllData" ma:web="90d1da95-feb8-4beb-98f8-62eed1057f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ad3e16-672b-4c5c-bfb5-2d35c30a17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5" nillable="true" ma:taxonomy="true" ma:internalName="lcf76f155ced4ddcb4097134ff3c332f" ma:taxonomyFieldName="MediaServiceImageTags" ma:displayName="Bildmarkierungen" ma:readOnly="false" ma:fieldId="{5cf76f15-5ced-4ddc-b409-7134ff3c332f}" ma:taxonomyMulti="true" ma:sspId="8c431986-356b-43fa-abdc-654ce9bd6ee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4E3A1B69-574D-4C93-99B5-76C4BE59131F}">
  <ds:schemaRefs>
    <ds:schemaRef ds:uri="http://schemas.openxmlformats.org/package/2006/metadata/core-properties"/>
    <ds:schemaRef ds:uri="5bce6588-da4a-41e3-ac88-a201cd208990"/>
    <ds:schemaRef ds:uri="http://schemas.microsoft.com/office/2006/documentManagement/types"/>
    <ds:schemaRef ds:uri="http://purl.org/dc/terms/"/>
    <ds:schemaRef ds:uri="http://purl.org/dc/elements/1.1/"/>
    <ds:schemaRef ds:uri="42498318-147e-4cbd-b098-e36c9179f3b2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630C91D-7825-4C09-AE67-82989FACA59F}"/>
</file>

<file path=customXml/itemProps3.xml><?xml version="1.0" encoding="utf-8"?>
<ds:datastoreItem xmlns:ds="http://schemas.openxmlformats.org/officeDocument/2006/customXml" ds:itemID="{14B41F73-8BF3-4CD1-B112-8D64EC348BFF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3B9BEC6-1BD6-485F-B574-65A64E6C286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Meldung</vt:lpstr>
      <vt:lpstr>KR-Meldung Samstag</vt:lpstr>
      <vt:lpstr>KR-Meldung Sonntag</vt:lpstr>
      <vt:lpstr>Listen</vt:lpstr>
    </vt:vector>
  </TitlesOfParts>
  <Manager>-</Manager>
  <Company>-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Meldeunterlagen DLRG Wettkampf</dc:title>
  <dc:subject>JAuswertung</dc:subject>
  <dc:creator>Dennis Müller</dc:creator>
  <cp:keywords/>
  <dc:description/>
  <cp:lastModifiedBy>Katharina Andrasch von Domby</cp:lastModifiedBy>
  <cp:revision/>
  <dcterms:created xsi:type="dcterms:W3CDTF">2006-10-05T18:07:26Z</dcterms:created>
  <dcterms:modified xsi:type="dcterms:W3CDTF">2024-02-18T20:44:49Z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0x010100A1274F3774E90445852B95979F1C19E8</vt:lpwstr>
  </property>
  <property fmtid="{D5CDD505-2E9C-101B-9397-08002B2CF9AE}" pid="3" name="MediaServiceImageTags">
    <vt:lpwstr/>
  </property>
</Properties>
</file>